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9" activeTab="0"/>
  </bookViews>
  <sheets>
    <sheet name="KOONDTABEL" sheetId="1" r:id="rId1"/>
    <sheet name="Koondtabeli värvide selgitus" sheetId="2" r:id="rId2"/>
    <sheet name="KOV-id, mis ei muutu üldse" sheetId="3" r:id="rId3"/>
    <sheet name="KOV-id, mis ei liitu, MK muutub" sheetId="4" r:id="rId4"/>
    <sheet name="KOV-id, mis liituvad 1+n" sheetId="5" r:id="rId5"/>
    <sheet name="KOV-id, mis EI LIITU 1+n" sheetId="6" r:id="rId6"/>
    <sheet name="Maakonna koodide muutused" sheetId="7" r:id="rId7"/>
  </sheets>
  <definedNames>
    <definedName name="_xlnm._FilterDatabase" localSheetId="0" hidden="1">'KOONDTABEL'!$A$1:$O$224</definedName>
    <definedName name="_xlnm._FilterDatabase" localSheetId="5" hidden="1">'KOV-id, mis EI LIITU 1+n'!$A$1:$K$60</definedName>
    <definedName name="_xlnm._FilterDatabase" localSheetId="3" hidden="1">'KOV-id, mis ei liitu, MK muutub'!$A$1:$N$1</definedName>
    <definedName name="_xlnm._FilterDatabase" localSheetId="2" hidden="1">'KOV-id, mis ei muutu üldse'!$A$1:$K$1</definedName>
    <definedName name="_xlnm._FilterDatabase" localSheetId="4" hidden="1">'KOV-id, mis liituvad 1+n'!$A$1:$O$138</definedName>
  </definedNames>
  <calcPr fullCalcOnLoad="1"/>
</workbook>
</file>

<file path=xl/comments1.xml><?xml version="1.0" encoding="utf-8"?>
<comments xmlns="http://schemas.openxmlformats.org/spreadsheetml/2006/main">
  <authors>
    <author>Keiti P?rn</author>
  </authors>
  <commentList>
    <comment ref="C1" authorId="0">
      <text>
        <r>
          <rPr>
            <b/>
            <sz val="9"/>
            <rFont val="Segoe UI"/>
            <family val="2"/>
          </rPr>
          <t>Keiti Pärn:</t>
        </r>
        <r>
          <rPr>
            <sz val="9"/>
            <rFont val="Segoe UI"/>
            <family val="2"/>
          </rPr>
          <t xml:space="preserve">
L - liitub 1+n
J - ei liitu 1+n, vaid kas võtab külasid juurde või annab ära
0 - ei liitu
</t>
        </r>
      </text>
    </comment>
    <comment ref="D1" authorId="0">
      <text>
        <r>
          <rPr>
            <b/>
            <sz val="9"/>
            <rFont val="Segoe UI"/>
            <family val="2"/>
          </rPr>
          <t>Keiti Pärn:</t>
        </r>
        <r>
          <rPr>
            <sz val="9"/>
            <rFont val="Segoe UI"/>
            <family val="2"/>
          </rPr>
          <t xml:space="preserve">
A - annab liitumise käigus külasid ära, sh võib ka tervikuna külade kaupa erinevate KOV-ide vahel jaguneda
</t>
        </r>
      </text>
    </comment>
    <comment ref="O1" authorId="0">
      <text>
        <r>
          <rPr>
            <b/>
            <sz val="9"/>
            <rFont val="Segoe UI"/>
            <family val="2"/>
          </rPr>
          <t>Keiti Pärn:</t>
        </r>
        <r>
          <rPr>
            <sz val="9"/>
            <rFont val="Segoe UI"/>
            <family val="2"/>
          </rPr>
          <t xml:space="preserve">
Näiteks info, et kanne jäi ADS-is pooleli või, et see muudatus on plaanis konkreetsel päeval teha jms</t>
        </r>
      </text>
    </comment>
    <comment ref="M1" authorId="0">
      <text>
        <r>
          <rPr>
            <b/>
            <sz val="9"/>
            <rFont val="Segoe UI"/>
            <family val="2"/>
          </rPr>
          <t>Keiti Pärn:</t>
        </r>
        <r>
          <rPr>
            <sz val="9"/>
            <rFont val="Segoe UI"/>
            <family val="2"/>
          </rPr>
          <t xml:space="preserve">
Jõustub üldjuhul järgmisel päeval pärast kinnitamist.</t>
        </r>
      </text>
    </comment>
  </commentList>
</comments>
</file>

<file path=xl/comments6.xml><?xml version="1.0" encoding="utf-8"?>
<comments xmlns="http://schemas.openxmlformats.org/spreadsheetml/2006/main">
  <authors>
    <author>Keiti P?rn</author>
  </authors>
  <commentList>
    <comment ref="E1" authorId="0">
      <text>
        <r>
          <rPr>
            <b/>
            <sz val="9"/>
            <rFont val="Segoe UI"/>
            <family val="2"/>
          </rPr>
          <t>Keiti Pärn:</t>
        </r>
        <r>
          <rPr>
            <sz val="9"/>
            <rFont val="Segoe UI"/>
            <family val="2"/>
          </rPr>
          <t xml:space="preserve">
Ühe värviga on tähistatud muudatuskomplektid</t>
        </r>
      </text>
    </comment>
  </commentList>
</comments>
</file>

<file path=xl/sharedStrings.xml><?xml version="1.0" encoding="utf-8"?>
<sst xmlns="http://schemas.openxmlformats.org/spreadsheetml/2006/main" count="3406" uniqueCount="413">
  <si>
    <t>Iisaku vald</t>
  </si>
  <si>
    <t>Ida-Viru maakond</t>
  </si>
  <si>
    <t>Alutaguse vald</t>
  </si>
  <si>
    <t>Illuka vald</t>
  </si>
  <si>
    <t>Mäetaguse vald</t>
  </si>
  <si>
    <t>Tudulinna vald</t>
  </si>
  <si>
    <t>Alajõe vald</t>
  </si>
  <si>
    <t>Anija vald</t>
  </si>
  <si>
    <t>Harju maakond</t>
  </si>
  <si>
    <t>Aegviidu vald</t>
  </si>
  <si>
    <t>Urvaste vald</t>
  </si>
  <si>
    <t>Võru maakond</t>
  </si>
  <si>
    <t>Antsla vald</t>
  </si>
  <si>
    <t>Konguta vald</t>
  </si>
  <si>
    <t>Tartu maakond</t>
  </si>
  <si>
    <t>Elva vald</t>
  </si>
  <si>
    <t>Palupera vald</t>
  </si>
  <si>
    <t>Valga maakond</t>
  </si>
  <si>
    <t>Puhja vald</t>
  </si>
  <si>
    <t>Puka vald</t>
  </si>
  <si>
    <t>Rannu vald</t>
  </si>
  <si>
    <t>Rõngu vald</t>
  </si>
  <si>
    <t>Elva linn</t>
  </si>
  <si>
    <t>Ridala vald</t>
  </si>
  <si>
    <t>Lääne maakond</t>
  </si>
  <si>
    <t>Haapsalu linn</t>
  </si>
  <si>
    <t>Vihula vald</t>
  </si>
  <si>
    <t>Lääne-Viru maakond</t>
  </si>
  <si>
    <t>Haljala vald</t>
  </si>
  <si>
    <t>Harku vald</t>
  </si>
  <si>
    <t>Hiiu vald</t>
  </si>
  <si>
    <t>Hiiu maakond</t>
  </si>
  <si>
    <t>Hiiumaa vald</t>
  </si>
  <si>
    <t>Käina vald</t>
  </si>
  <si>
    <t>Pühalepa vald</t>
  </si>
  <si>
    <t>Emmaste vald</t>
  </si>
  <si>
    <t>Tahkuranna vald</t>
  </si>
  <si>
    <t>Pärnu maakond</t>
  </si>
  <si>
    <t>Häädemeeste vald</t>
  </si>
  <si>
    <t>Ambla vald</t>
  </si>
  <si>
    <t>Järva maakond</t>
  </si>
  <si>
    <t>Järva vald</t>
  </si>
  <si>
    <t>Imavere vald</t>
  </si>
  <si>
    <t>Järva-Jaani vald</t>
  </si>
  <si>
    <t>Kareda vald</t>
  </si>
  <si>
    <t>Koeru vald</t>
  </si>
  <si>
    <t>Koigi vald</t>
  </si>
  <si>
    <t>Albu vald</t>
  </si>
  <si>
    <t>Jõelähtme vald</t>
  </si>
  <si>
    <t>Jõgeva linn</t>
  </si>
  <si>
    <t>Jõgeva maakond</t>
  </si>
  <si>
    <t>Jõgeva vald</t>
  </si>
  <si>
    <t>Pajusi vald</t>
  </si>
  <si>
    <t>Palamuse vald</t>
  </si>
  <si>
    <t>Puurmani vald</t>
  </si>
  <si>
    <t>Torma vald</t>
  </si>
  <si>
    <t>Jõhvi vald</t>
  </si>
  <si>
    <t>Kadrina vald</t>
  </si>
  <si>
    <t>Ülenurme vald</t>
  </si>
  <si>
    <t>Kambja vald</t>
  </si>
  <si>
    <t>Kõlleste vald</t>
  </si>
  <si>
    <t>Põlva maakond</t>
  </si>
  <si>
    <t>Kanepi vald</t>
  </si>
  <si>
    <t>Valgjärve vald</t>
  </si>
  <si>
    <t>Meeksi vald</t>
  </si>
  <si>
    <t>Kastre vald</t>
  </si>
  <si>
    <t>Mäksa vald</t>
  </si>
  <si>
    <t>Võnnu vald</t>
  </si>
  <si>
    <t>Haaslava vald</t>
  </si>
  <si>
    <t>Kehtna vald</t>
  </si>
  <si>
    <t>Rapla maakond</t>
  </si>
  <si>
    <t>Järvakandi vald</t>
  </si>
  <si>
    <t>Keila linn</t>
  </si>
  <si>
    <t>Kihnu vald</t>
  </si>
  <si>
    <t>Kiili vald</t>
  </si>
  <si>
    <t>Kohila vald</t>
  </si>
  <si>
    <t>Kohtla-Järve linn</t>
  </si>
  <si>
    <t>Kose vald</t>
  </si>
  <si>
    <t>Kuusalu vald</t>
  </si>
  <si>
    <t>Loksa linn</t>
  </si>
  <si>
    <t>Luunja vald</t>
  </si>
  <si>
    <t>Padise vald</t>
  </si>
  <si>
    <t>Lääne-Harju vald</t>
  </si>
  <si>
    <t>Paldiski linn</t>
  </si>
  <si>
    <t>Vasalemma vald</t>
  </si>
  <si>
    <t>Keila vald</t>
  </si>
  <si>
    <t>Lääne-Nigula vald</t>
  </si>
  <si>
    <t>Martna vald</t>
  </si>
  <si>
    <t>Noarootsi vald</t>
  </si>
  <si>
    <t>Nõva vald</t>
  </si>
  <si>
    <t>Kullamaa vald</t>
  </si>
  <si>
    <t>Koonga vald</t>
  </si>
  <si>
    <t>Lääneranna vald</t>
  </si>
  <si>
    <t>Lihula vald</t>
  </si>
  <si>
    <t>Varbla vald</t>
  </si>
  <si>
    <t>Hanila vald</t>
  </si>
  <si>
    <t>Lüganuse vald</t>
  </si>
  <si>
    <t>Sonda vald</t>
  </si>
  <si>
    <t>Kiviõli linn</t>
  </si>
  <si>
    <t>Maardu linn</t>
  </si>
  <si>
    <t>Muhu vald</t>
  </si>
  <si>
    <t>Saare maakond</t>
  </si>
  <si>
    <t>Halliste vald</t>
  </si>
  <si>
    <t>Viljandi maakond</t>
  </si>
  <si>
    <t>Mulgi vald</t>
  </si>
  <si>
    <t>Mõisaküla linn</t>
  </si>
  <si>
    <t>Karksi vald</t>
  </si>
  <si>
    <t>Abja vald</t>
  </si>
  <si>
    <t>Lohusuu vald</t>
  </si>
  <si>
    <t>Mustvee vald</t>
  </si>
  <si>
    <t>Mustvee linn</t>
  </si>
  <si>
    <t>Kasepää vald</t>
  </si>
  <si>
    <t>Saare vald</t>
  </si>
  <si>
    <t>Avinurme vald</t>
  </si>
  <si>
    <t>Raikküla vald</t>
  </si>
  <si>
    <t>Märjamaa vald</t>
  </si>
  <si>
    <t>Vigala vald</t>
  </si>
  <si>
    <t>Narva linn</t>
  </si>
  <si>
    <t>Narva-Jõesuu linn</t>
  </si>
  <si>
    <t>Vaivara vald</t>
  </si>
  <si>
    <t>Nõo vald</t>
  </si>
  <si>
    <t>Otepää vald</t>
  </si>
  <si>
    <t>Sangaste vald</t>
  </si>
  <si>
    <t>Paide linn</t>
  </si>
  <si>
    <t>Roosna-Alliku vald</t>
  </si>
  <si>
    <t>Paide vald</t>
  </si>
  <si>
    <t>Kallaste linn</t>
  </si>
  <si>
    <t>Peipsiääre vald</t>
  </si>
  <si>
    <t>Pala vald</t>
  </si>
  <si>
    <t>Vara vald</t>
  </si>
  <si>
    <t>Alatskivi vald</t>
  </si>
  <si>
    <t>Paikuse vald</t>
  </si>
  <si>
    <t>Pärnu linn</t>
  </si>
  <si>
    <t>Tõstamaa vald</t>
  </si>
  <si>
    <t>Audru vald</t>
  </si>
  <si>
    <t>Tootsi vald</t>
  </si>
  <si>
    <t>Põhja-Pärnumaa vald</t>
  </si>
  <si>
    <t>Vändra vald</t>
  </si>
  <si>
    <t>Vändra vald (alev)</t>
  </si>
  <si>
    <t>Halinga vald</t>
  </si>
  <si>
    <t>Kõpu vald</t>
  </si>
  <si>
    <t>Põhja-Sakala vald</t>
  </si>
  <si>
    <t>Suure-Jaani vald</t>
  </si>
  <si>
    <t>Võhma linn</t>
  </si>
  <si>
    <t>Kõo vald</t>
  </si>
  <si>
    <t>Põltsamaa vald</t>
  </si>
  <si>
    <t>Põltsamaa linn</t>
  </si>
  <si>
    <t>Laheda vald</t>
  </si>
  <si>
    <t>Põlva vald</t>
  </si>
  <si>
    <t>Mooste vald</t>
  </si>
  <si>
    <t>Vastse-Kuuste vald</t>
  </si>
  <si>
    <t>Ahja vald</t>
  </si>
  <si>
    <t>Raasiku vald</t>
  </si>
  <si>
    <t>Rae vald</t>
  </si>
  <si>
    <t>Rakvere linn</t>
  </si>
  <si>
    <t>Sõmeru vald</t>
  </si>
  <si>
    <t>Rakvere vald</t>
  </si>
  <si>
    <t>Kaiu vald</t>
  </si>
  <si>
    <t>Rapla vald</t>
  </si>
  <si>
    <t>Juuru vald</t>
  </si>
  <si>
    <t>Ruhnu vald</t>
  </si>
  <si>
    <t>Räpina vald</t>
  </si>
  <si>
    <t>Veriora vald</t>
  </si>
  <si>
    <t>Misso vald</t>
  </si>
  <si>
    <t>Rõuge vald</t>
  </si>
  <si>
    <t>Mõniste vald</t>
  </si>
  <si>
    <t>Varstu vald</t>
  </si>
  <si>
    <t>Haanja vald</t>
  </si>
  <si>
    <t>Surju vald</t>
  </si>
  <si>
    <t>Saarde vald</t>
  </si>
  <si>
    <t>Kuressaare linn</t>
  </si>
  <si>
    <t>Saaremaa vald</t>
  </si>
  <si>
    <t>Laimjala vald</t>
  </si>
  <si>
    <t>Leisi vald</t>
  </si>
  <si>
    <t>Lääne-Saare vald</t>
  </si>
  <si>
    <t>Mustjala vald</t>
  </si>
  <si>
    <t>Orissaare vald</t>
  </si>
  <si>
    <t>Pihtla vald</t>
  </si>
  <si>
    <t>Pöide vald</t>
  </si>
  <si>
    <t>Salme vald</t>
  </si>
  <si>
    <t>Torgu vald</t>
  </si>
  <si>
    <t>Valjala vald</t>
  </si>
  <si>
    <t>Kihelkonna vald</t>
  </si>
  <si>
    <t>Saku vald</t>
  </si>
  <si>
    <t>Nissi vald</t>
  </si>
  <si>
    <t>Saue vald</t>
  </si>
  <si>
    <t>Saue linn</t>
  </si>
  <si>
    <t>Kernu vald</t>
  </si>
  <si>
    <t>Mikitamäe vald</t>
  </si>
  <si>
    <t>Setomaa vald</t>
  </si>
  <si>
    <t>Värska vald</t>
  </si>
  <si>
    <t>Meremäe vald</t>
  </si>
  <si>
    <t>Sillamäe linn</t>
  </si>
  <si>
    <t>Tallinn</t>
  </si>
  <si>
    <t>Tapa vald</t>
  </si>
  <si>
    <t>Tamsalu vald</t>
  </si>
  <si>
    <t>Tähtvere vald</t>
  </si>
  <si>
    <t>Tartu linn</t>
  </si>
  <si>
    <t>Piirissaare vald</t>
  </si>
  <si>
    <t>Tartu vald</t>
  </si>
  <si>
    <t>Tabivere vald</t>
  </si>
  <si>
    <t>Laeva vald</t>
  </si>
  <si>
    <t>Kohtla-Nõmme vald</t>
  </si>
  <si>
    <t>Toila vald</t>
  </si>
  <si>
    <t>Kohtla vald</t>
  </si>
  <si>
    <t>Sauga vald</t>
  </si>
  <si>
    <t>Tori vald</t>
  </si>
  <si>
    <t>Sindi linn</t>
  </si>
  <si>
    <t>Are vald</t>
  </si>
  <si>
    <t>Hummuli vald</t>
  </si>
  <si>
    <t>Tõrva vald</t>
  </si>
  <si>
    <t>Põdrala vald</t>
  </si>
  <si>
    <t>Tõrva linn</t>
  </si>
  <si>
    <t>Helme vald</t>
  </si>
  <si>
    <t>Türi vald</t>
  </si>
  <si>
    <t>Väätsa vald</t>
  </si>
  <si>
    <t>Käru vald</t>
  </si>
  <si>
    <t>Taheva vald</t>
  </si>
  <si>
    <t>Valga vald</t>
  </si>
  <si>
    <t>Tõlliste vald</t>
  </si>
  <si>
    <t>Valga linn</t>
  </si>
  <si>
    <t>Õru vald</t>
  </si>
  <si>
    <t>Karula vald</t>
  </si>
  <si>
    <t>Viimsi vald</t>
  </si>
  <si>
    <t>Viljandi linn</t>
  </si>
  <si>
    <t>Tarvastu vald</t>
  </si>
  <si>
    <t>Viljandi vald</t>
  </si>
  <si>
    <t>Kolga-Jaani vald</t>
  </si>
  <si>
    <t>Rägavere vald</t>
  </si>
  <si>
    <t>Vinni vald</t>
  </si>
  <si>
    <t>Laekvere vald</t>
  </si>
  <si>
    <t>Kunda linn</t>
  </si>
  <si>
    <t>Viru-Nigula vald</t>
  </si>
  <si>
    <t>Aseri vald</t>
  </si>
  <si>
    <t>Vormsi vald</t>
  </si>
  <si>
    <t>Väike-Maarja vald</t>
  </si>
  <si>
    <t>Rakke vald</t>
  </si>
  <si>
    <t>Võru linn</t>
  </si>
  <si>
    <t>Orava vald</t>
  </si>
  <si>
    <t>Võru vald</t>
  </si>
  <si>
    <t>Sõmerpalu vald</t>
  </si>
  <si>
    <t>Vastseliina vald</t>
  </si>
  <si>
    <t>Lasva vald</t>
  </si>
  <si>
    <t>KOV</t>
  </si>
  <si>
    <t>KOV_KOOD</t>
  </si>
  <si>
    <t>MK</t>
  </si>
  <si>
    <t>MK_KOOD</t>
  </si>
  <si>
    <t>KOV_17</t>
  </si>
  <si>
    <t>KOV_KOOD_17</t>
  </si>
  <si>
    <t>MK_17</t>
  </si>
  <si>
    <t>MK_KOOD_17</t>
  </si>
  <si>
    <t>jah</t>
  </si>
  <si>
    <t>ei</t>
  </si>
  <si>
    <t>L</t>
  </si>
  <si>
    <t>J</t>
  </si>
  <si>
    <t xml:space="preserve">L/J/0 </t>
  </si>
  <si>
    <t>A</t>
  </si>
  <si>
    <t>Tähistus</t>
  </si>
  <si>
    <t>Selgitus</t>
  </si>
  <si>
    <t>Roheline taust</t>
  </si>
  <si>
    <t>Selle KOV-i puhul ei muutu midagi</t>
  </si>
  <si>
    <t>Oranž taust</t>
  </si>
  <si>
    <t>KOV ei muutu, aga maakonna kood muutub, st aadressid läbivad muudatuslaine</t>
  </si>
  <si>
    <t>Sinine taust</t>
  </si>
  <si>
    <t>Roosa taust</t>
  </si>
  <si>
    <t>MK KOOD MUUTUB</t>
  </si>
  <si>
    <t>MUUDATUS ADSIS TEHTUD</t>
  </si>
  <si>
    <t>OBJEKTIDE ARV</t>
  </si>
  <si>
    <t>KANNE TEHTUD E-KATASTRIS</t>
  </si>
  <si>
    <t>KANNE TEHTUD ADSIS</t>
  </si>
  <si>
    <t>UUE KOVI OBJEKTIDE ARV</t>
  </si>
  <si>
    <t>VANA KOVI OBJEKTIDE ARV</t>
  </si>
  <si>
    <t>KOV KOOD</t>
  </si>
  <si>
    <t>KOV KOOD 17</t>
  </si>
  <si>
    <t>MK KOOD</t>
  </si>
  <si>
    <t>MK KOOD 17</t>
  </si>
  <si>
    <t>MUUDATUS-KOMPLEKTI OBJEKTIDE ARV</t>
  </si>
  <si>
    <t>MUUDATUSE ALUSDOKUMENT (link Riigiteatajasse)</t>
  </si>
  <si>
    <t>MÄRKUS KANDE KOHTA</t>
  </si>
  <si>
    <t>https://www.riigiteataja.ee/akt/130062017035</t>
  </si>
  <si>
    <t>https://www.riigiteataja.ee/akt/128122016004</t>
  </si>
  <si>
    <t>https://www.riigiteataja.ee/akt/131012017017</t>
  </si>
  <si>
    <t>https://www.riigiteataja.ee/akt/131012017015</t>
  </si>
  <si>
    <t>https://www.riigiteataja.ee/akt/120052017015</t>
  </si>
  <si>
    <t>https://www.riigiteataja.ee/akt/110012017003</t>
  </si>
  <si>
    <t>https://www.riigiteataja.ee/akt/103022017016</t>
  </si>
  <si>
    <t>https://www.riigiteataja.ee/akt/130062017039</t>
  </si>
  <si>
    <t>https://www.riigiteataja.ee/akt/131012017018</t>
  </si>
  <si>
    <t>https://www.riigiteataja.ee/akt/131012017009</t>
  </si>
  <si>
    <t>https://www.riigiteataja.ee/akt/130062017036</t>
  </si>
  <si>
    <t>https://www.riigiteataja.ee/akt/130062017041</t>
  </si>
  <si>
    <t>https://www.riigiteataja.ee/akt/131012017023</t>
  </si>
  <si>
    <t>https://www.riigiteataja.ee/akt/117012017003</t>
  </si>
  <si>
    <t>https://www.riigiteataja.ee/akt/103022017014</t>
  </si>
  <si>
    <t>https://www.riigiteataja.ee/akt/130062017043</t>
  </si>
  <si>
    <t>https://www.riigiteataja.ee/akt/114072017010</t>
  </si>
  <si>
    <t>https://www.riigiteataja.ee/akt/131012017011</t>
  </si>
  <si>
    <t>https://www.riigiteataja.ee/akt/117012017005</t>
  </si>
  <si>
    <t>https://www.riigiteataja.ee/akt/130062017042</t>
  </si>
  <si>
    <t>https://www.riigiteataja.ee/akt/103022017012</t>
  </si>
  <si>
    <t>https://www.riigiteataja.ee/akt/131012017008</t>
  </si>
  <si>
    <t>https://www.riigiteataja.ee/akt/117012017006</t>
  </si>
  <si>
    <t>https://www.riigiteataja.ee/akt/128122016006</t>
  </si>
  <si>
    <t>https://www.riigiteataja.ee/akt/131052017005</t>
  </si>
  <si>
    <t>https://www.riigiteataja.ee/akt/117012017007</t>
  </si>
  <si>
    <t>https://www.riigiteataja.ee/akt/130062017037</t>
  </si>
  <si>
    <t>https://www.riigiteataja.ee/akt/117012017004</t>
  </si>
  <si>
    <t>https://www.riigiteataja.ee/akt/131012017012</t>
  </si>
  <si>
    <t>https://www.riigiteataja.ee/akt/110012017005</t>
  </si>
  <si>
    <t>https://www.riigiteataja.ee/akt/131012017006</t>
  </si>
  <si>
    <t>https://www.riigiteataja.ee/akt/130062017038</t>
  </si>
  <si>
    <t>https://www.riigiteataja.ee/akt/104012017012</t>
  </si>
  <si>
    <t>https://www.riigiteataja.ee/akt/130062017040</t>
  </si>
  <si>
    <t>https://www.riigiteataja.ee/akt/103022017013</t>
  </si>
  <si>
    <t>https://www.riigiteataja.ee/akt/131012017013</t>
  </si>
  <si>
    <t>https://www.riigiteataja.ee/akt/131012017020</t>
  </si>
  <si>
    <t>https://www.riigiteataja.ee/akt/131052017006</t>
  </si>
  <si>
    <t>https://www.riigiteataja.ee/akt/123072016001</t>
  </si>
  <si>
    <t>https://www.riigiteataja.ee/akt/115072017004</t>
  </si>
  <si>
    <t>https://www.riigiteataja.ee/akt/104012017013</t>
  </si>
  <si>
    <t>https://www.riigiteataja.ee/akt/114072017011</t>
  </si>
  <si>
    <t>https://www.riigiteataja.ee/akt/130062017044</t>
  </si>
  <si>
    <t>https://www.riigiteataja.ee/akt/103022017017</t>
  </si>
  <si>
    <t>https://www.riigiteataja.ee/akt/117012017001</t>
  </si>
  <si>
    <t>https://www.riigiteataja.ee/akt/123072016002</t>
  </si>
  <si>
    <t>https://www.riigiteataja.ee/akt/128122016005</t>
  </si>
  <si>
    <t>https://www.riigiteataja.ee/akt/104012017014</t>
  </si>
  <si>
    <t>https://www.riigiteataja.ee/akt/104012017015</t>
  </si>
  <si>
    <t>https://www.riigiteataja.ee/akt/104012017016</t>
  </si>
  <si>
    <t>https://www.riigiteataja.ee/akt/131012017007</t>
  </si>
  <si>
    <t>https://www.riigiteataja.ee/akt/130062017045</t>
  </si>
  <si>
    <t>https://www.riigiteataja.ee/akt/130062017046</t>
  </si>
  <si>
    <t>20.10.2017 nr 8</t>
  </si>
  <si>
    <t>19.10.2017 nr 6</t>
  </si>
  <si>
    <t>20.10.2017 nr 10</t>
  </si>
  <si>
    <t>20.10.2017 nr 11-7/2017/9</t>
  </si>
  <si>
    <t>VALIMISTULEMUS KINNITATUD</t>
  </si>
  <si>
    <t>VALIMISTULEMUS KINNITATUD (valimiskomisjoni otsus)</t>
  </si>
  <si>
    <t>20.10.2017 nr 19-1/7</t>
  </si>
  <si>
    <t>20.10.2017 nr 12</t>
  </si>
  <si>
    <t>20.10.2017 nr 9</t>
  </si>
  <si>
    <t>20.10.2017 nr 4</t>
  </si>
  <si>
    <t>20.10.2017 nr 6</t>
  </si>
  <si>
    <t>20.10.2017 nr 11</t>
  </si>
  <si>
    <t>20.10.2017 nr 8-1.11-10</t>
  </si>
  <si>
    <t>20.10.2017 nr 7</t>
  </si>
  <si>
    <t>20.10.2017 nr 11-7.1/8</t>
  </si>
  <si>
    <t>20.10.2017 nr 17-8</t>
  </si>
  <si>
    <t>20.10.2017 nr 5</t>
  </si>
  <si>
    <t>21.10.2017 nr 10</t>
  </si>
  <si>
    <t>KOV liitub 1+n ehk liituvad 2 või enam omavalitsust tervikuna</t>
  </si>
  <si>
    <t>Uus KOV ei teki 1+n, st liituvad kaks või enam omvalitsust mitte tervikuna, vaid uue omvalitsuse moodustamisel liitub või eraldub osa mõnest endisest omavalitusest (jaguneb/lisandub asustusüksuste kaupa)</t>
  </si>
  <si>
    <t>Lilla taust</t>
  </si>
  <si>
    <t>KOV-ist eralduvad linnaosad (Kohtla-Järve linna erand, st KOV ise ei liitu kellegagi, aga annab ära Viivikonna linnaosa, millest moodustatakse kaks küla Narva-Jõesuu linnas)</t>
  </si>
  <si>
    <t>22.10.2017 nr 15</t>
  </si>
  <si>
    <t>20.10.2017 nr 11-7/17-10</t>
  </si>
  <si>
    <t>20.10.2017 nr 11-6/8</t>
  </si>
  <si>
    <t>kannet ei tehta</t>
  </si>
  <si>
    <t>23.10.2017 nr 9</t>
  </si>
  <si>
    <t>23.10.2017 nr 10</t>
  </si>
  <si>
    <t>23.10.2017 nr 16</t>
  </si>
  <si>
    <t>23.10.2017 nr 8</t>
  </si>
  <si>
    <t>20.10.2017 nr 15.2-1/17</t>
  </si>
  <si>
    <t>23.10.2017 nr 13</t>
  </si>
  <si>
    <t>23.10.2017 nr 7</t>
  </si>
  <si>
    <t>23.10.2017 nr 12</t>
  </si>
  <si>
    <t>21.10.2017 nr 8</t>
  </si>
  <si>
    <t>23.10.2017 nr 5-2.3/7</t>
  </si>
  <si>
    <t>23.10.2017 nr 1-14</t>
  </si>
  <si>
    <t>MÄRKUS KANNETE KOHTA</t>
  </si>
  <si>
    <t>24.10.2017 10.47</t>
  </si>
  <si>
    <t>24.10.2017 nr 12</t>
  </si>
  <si>
    <t>20.10.2017 nr 20-2.1/4</t>
  </si>
  <si>
    <t>21.10.2017 nr 20-2.1/18</t>
  </si>
  <si>
    <t>23.10.2017 nr 5</t>
  </si>
  <si>
    <t>23.10.2017 nr 11</t>
  </si>
  <si>
    <t>21.10.2017 nr 9</t>
  </si>
  <si>
    <t>24.10.2017 nr 18</t>
  </si>
  <si>
    <t>24.10.2017 nr 11</t>
  </si>
  <si>
    <t>24.10.2017 nr 15</t>
  </si>
  <si>
    <t>24.10.2017 nr 7</t>
  </si>
  <si>
    <t>24.10.2017 nr 6</t>
  </si>
  <si>
    <t>23.10.2017 nr 76</t>
  </si>
  <si>
    <t>25.10.2017 nr 11</t>
  </si>
  <si>
    <t>20.10.2017 nr 21</t>
  </si>
  <si>
    <t>20.10.2017 nr 13</t>
  </si>
  <si>
    <t>Muudatuskanne õnnestus, logid avalikustatud 26.10/27.10 öösel</t>
  </si>
  <si>
    <t>Muudatuskanne õnnestus, logid avalikustatud 24.10/25.10 öösel, kuid esineb vigu (seoses aadresside viitepunktidega). Viitepunkti lisandumise logid avalikustatud 26.10/27.10 öösel</t>
  </si>
  <si>
    <t>27.10.2017  8:59:33;  27.10.2017 09:07:43</t>
  </si>
  <si>
    <t>27.10/28.10.2017</t>
  </si>
  <si>
    <t>Muudatuskanne õnnestus, logid avalikustatud 29.10. Muudatust töödeldi ADS-is kahel päeval 27.10/28.10</t>
  </si>
  <si>
    <t>Muudatuskanne õnnestus, logid avalikustatud 30.10/31.10 öösel</t>
  </si>
  <si>
    <t>31.10.2017 nr 18</t>
  </si>
  <si>
    <t>Muudatuskanne õnnestus, logid avalikustatud 31.10/01.11 öösel</t>
  </si>
  <si>
    <t>Muudatuskanne õnnestus, logid avalikustud 24.10/25.10 öösel</t>
  </si>
  <si>
    <t>31.10.2017 nr 10</t>
  </si>
  <si>
    <t>Muudatuskanne õnnestus, logid avalikustatud 01.11/02.11 öösel</t>
  </si>
  <si>
    <t>Muudatuskanne õnnestus, logid avalikustatud 02.11/03.11 öösel</t>
  </si>
  <si>
    <t>03.11.2017 09:24:48; 03.11.2017 09:55:55</t>
  </si>
  <si>
    <t>03.11.2017 10:41:20; 03.11.2017 11:11:42</t>
  </si>
  <si>
    <t>2.11.2017 nr 11</t>
  </si>
  <si>
    <t>3.11.2017 18:30</t>
  </si>
  <si>
    <t>Muudatuskanne õnnestus, logid avalikustatud 03.11/04.11 öösel.</t>
  </si>
  <si>
    <t>Muudatuskanne õnnestus, muudatus töödeldi ADS-is kahel päeval 03.11/04.11, logid avalikustatud.</t>
  </si>
  <si>
    <t>Muudatuskanne õnnestus, logid avalikustatud 06.11/07.11 öösel.</t>
  </si>
  <si>
    <t>Muudatuskanne õnnestus, logid avalikustatud 07.11/08.11 öösel</t>
  </si>
  <si>
    <t>08.11.2017 09:12:02
08.11.2017 08:45:28
08.11.2017 09:27:36</t>
  </si>
  <si>
    <t>08.11.2017 11:57:31
08.11.2017 10:25:10</t>
  </si>
  <si>
    <t>01.11.2017  10:40:02; 01.11.2017 10:59:47; 01.11.2017 09:37:04</t>
  </si>
  <si>
    <t>Muudatuskanne õnnestus, logid avalikustatud 08.11/09.11 öösel</t>
  </si>
  <si>
    <t>10.11.2017 nr 9</t>
  </si>
  <si>
    <t>Muudatuskanne õnnestus, logid avalikustatud 13.11/14.11 öösel</t>
  </si>
  <si>
    <t>Muudatuskanne õnnestus, logid avalikustatud 24.10/25.10 öösel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</si>
</sst>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[$-425]dddd\,\ d\.\ mmmm\ yyyy"/>
    <numFmt numFmtId="177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5E89C"/>
        <bgColor indexed="64"/>
      </patternFill>
    </fill>
    <fill>
      <patternFill patternType="solid">
        <fgColor rgb="FFDFB8E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9ADD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1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28" fillId="0" borderId="0" xfId="0" applyFont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13" xfId="0" applyFill="1" applyBorder="1" applyAlignment="1">
      <alignment/>
    </xf>
    <xf numFmtId="0" fontId="0" fillId="12" borderId="14" xfId="0" applyFill="1" applyBorder="1" applyAlignment="1">
      <alignment/>
    </xf>
    <xf numFmtId="0" fontId="0" fillId="12" borderId="15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13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15" xfId="0" applyFill="1" applyBorder="1" applyAlignment="1">
      <alignment/>
    </xf>
    <xf numFmtId="0" fontId="39" fillId="0" borderId="0" xfId="0" applyFont="1" applyFill="1" applyAlignment="1">
      <alignment vertical="center"/>
    </xf>
    <xf numFmtId="0" fontId="28" fillId="0" borderId="16" xfId="0" applyFont="1" applyBorder="1" applyAlignment="1">
      <alignment wrapText="1"/>
    </xf>
    <xf numFmtId="0" fontId="28" fillId="0" borderId="17" xfId="0" applyFont="1" applyBorder="1" applyAlignment="1">
      <alignment wrapText="1"/>
    </xf>
    <xf numFmtId="0" fontId="28" fillId="0" borderId="17" xfId="0" applyFont="1" applyFill="1" applyBorder="1" applyAlignment="1">
      <alignment wrapText="1"/>
    </xf>
    <xf numFmtId="0" fontId="28" fillId="0" borderId="18" xfId="0" applyFont="1" applyFill="1" applyBorder="1" applyAlignment="1">
      <alignment wrapText="1"/>
    </xf>
    <xf numFmtId="0" fontId="28" fillId="0" borderId="19" xfId="0" applyFont="1" applyBorder="1" applyAlignment="1">
      <alignment wrapText="1"/>
    </xf>
    <xf numFmtId="0" fontId="28" fillId="0" borderId="20" xfId="0" applyFont="1" applyBorder="1" applyAlignment="1">
      <alignment wrapText="1"/>
    </xf>
    <xf numFmtId="0" fontId="28" fillId="0" borderId="21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8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28" fillId="0" borderId="20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28" fillId="0" borderId="0" xfId="0" applyFont="1" applyAlignment="1">
      <alignment horizontal="center" wrapText="1"/>
    </xf>
    <xf numFmtId="0" fontId="0" fillId="5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39" fillId="11" borderId="27" xfId="0" applyFont="1" applyFill="1" applyBorder="1" applyAlignment="1">
      <alignment horizontal="center" vertical="center"/>
    </xf>
    <xf numFmtId="0" fontId="39" fillId="11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8" fillId="0" borderId="0" xfId="0" applyFont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4" fontId="0" fillId="5" borderId="0" xfId="0" applyNumberForma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 horizontal="left"/>
    </xf>
    <xf numFmtId="0" fontId="21" fillId="0" borderId="0" xfId="0" applyFont="1" applyAlignment="1">
      <alignment/>
    </xf>
    <xf numFmtId="0" fontId="27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39" fillId="35" borderId="12" xfId="0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8" fillId="0" borderId="0" xfId="0" applyFont="1" applyAlignment="1">
      <alignment horizontal="left" wrapText="1"/>
    </xf>
    <xf numFmtId="22" fontId="28" fillId="0" borderId="0" xfId="0" applyNumberFormat="1" applyFont="1" applyAlignment="1">
      <alignment horizontal="left"/>
    </xf>
    <xf numFmtId="14" fontId="0" fillId="6" borderId="0" xfId="0" applyNumberFormat="1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2" fontId="28" fillId="0" borderId="23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22" fontId="28" fillId="0" borderId="31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14" fontId="28" fillId="0" borderId="32" xfId="0" applyNumberFormat="1" applyFont="1" applyBorder="1" applyAlignment="1">
      <alignment horizontal="center" vertical="center"/>
    </xf>
    <xf numFmtId="14" fontId="28" fillId="0" borderId="33" xfId="0" applyNumberFormat="1" applyFont="1" applyBorder="1" applyAlignment="1">
      <alignment horizontal="center" vertical="center"/>
    </xf>
    <xf numFmtId="22" fontId="28" fillId="0" borderId="0" xfId="0" applyNumberFormat="1" applyFont="1" applyBorder="1" applyAlignment="1">
      <alignment horizontal="center" vertical="center"/>
    </xf>
    <xf numFmtId="22" fontId="28" fillId="0" borderId="32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9" fillId="34" borderId="34" xfId="0" applyFont="1" applyFill="1" applyBorder="1" applyAlignment="1">
      <alignment horizontal="center" vertical="center"/>
    </xf>
    <xf numFmtId="0" fontId="39" fillId="34" borderId="27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12" borderId="34" xfId="0" applyFont="1" applyFill="1" applyBorder="1" applyAlignment="1">
      <alignment horizontal="center" vertical="center"/>
    </xf>
    <xf numFmtId="0" fontId="39" fillId="12" borderId="27" xfId="0" applyFont="1" applyFill="1" applyBorder="1" applyAlignment="1">
      <alignment horizontal="center" vertical="center"/>
    </xf>
    <xf numFmtId="0" fontId="39" fillId="12" borderId="35" xfId="0" applyFont="1" applyFill="1" applyBorder="1" applyAlignment="1">
      <alignment horizontal="center" vertical="center"/>
    </xf>
    <xf numFmtId="0" fontId="39" fillId="12" borderId="30" xfId="0" applyFont="1" applyFill="1" applyBorder="1" applyAlignment="1">
      <alignment horizontal="center" vertical="center"/>
    </xf>
    <xf numFmtId="0" fontId="39" fillId="12" borderId="28" xfId="0" applyFont="1" applyFill="1" applyBorder="1" applyAlignment="1">
      <alignment horizontal="center" vertical="center"/>
    </xf>
    <xf numFmtId="0" fontId="39" fillId="11" borderId="12" xfId="0" applyFont="1" applyFill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/>
    </xf>
    <xf numFmtId="0" fontId="39" fillId="35" borderId="30" xfId="0" applyFont="1" applyFill="1" applyBorder="1" applyAlignment="1">
      <alignment horizontal="center" vertical="center"/>
    </xf>
    <xf numFmtId="0" fontId="39" fillId="35" borderId="27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vertical="center" wrapText="1"/>
    </xf>
    <xf numFmtId="0" fontId="28" fillId="34" borderId="27" xfId="0" applyFont="1" applyFill="1" applyBorder="1" applyAlignment="1">
      <alignment vertical="center" wrapText="1"/>
    </xf>
    <xf numFmtId="0" fontId="28" fillId="34" borderId="28" xfId="0" applyFont="1" applyFill="1" applyBorder="1" applyAlignment="1">
      <alignment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9" fillId="9" borderId="34" xfId="0" applyFont="1" applyFill="1" applyBorder="1" applyAlignment="1">
      <alignment horizontal="center" vertical="center"/>
    </xf>
    <xf numFmtId="0" fontId="39" fillId="9" borderId="27" xfId="0" applyFont="1" applyFill="1" applyBorder="1" applyAlignment="1">
      <alignment horizontal="center" vertical="center"/>
    </xf>
    <xf numFmtId="0" fontId="39" fillId="9" borderId="28" xfId="0" applyFont="1" applyFill="1" applyBorder="1" applyAlignment="1">
      <alignment horizontal="center" vertical="center"/>
    </xf>
    <xf numFmtId="0" fontId="39" fillId="11" borderId="34" xfId="0" applyFont="1" applyFill="1" applyBorder="1" applyAlignment="1">
      <alignment horizontal="center" vertical="center"/>
    </xf>
    <xf numFmtId="0" fontId="39" fillId="11" borderId="27" xfId="0" applyFont="1" applyFill="1" applyBorder="1" applyAlignment="1">
      <alignment horizontal="center" vertical="center"/>
    </xf>
    <xf numFmtId="0" fontId="39" fillId="11" borderId="28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 horizontal="center" vertical="center"/>
    </xf>
    <xf numFmtId="0" fontId="39" fillId="33" borderId="30" xfId="0" applyFont="1" applyFill="1" applyBorder="1" applyAlignment="1">
      <alignment horizontal="center" vertical="center"/>
    </xf>
    <xf numFmtId="0" fontId="39" fillId="35" borderId="34" xfId="0" applyFon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22" fontId="28" fillId="35" borderId="36" xfId="0" applyNumberFormat="1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left" vertical="center" wrapText="1"/>
    </xf>
    <xf numFmtId="0" fontId="28" fillId="12" borderId="27" xfId="0" applyFont="1" applyFill="1" applyBorder="1" applyAlignment="1">
      <alignment horizontal="left" vertical="center" wrapText="1"/>
    </xf>
    <xf numFmtId="0" fontId="28" fillId="12" borderId="28" xfId="0" applyFont="1" applyFill="1" applyBorder="1" applyAlignment="1">
      <alignment horizontal="left" vertical="center" wrapText="1"/>
    </xf>
    <xf numFmtId="0" fontId="28" fillId="12" borderId="36" xfId="0" applyFont="1" applyFill="1" applyBorder="1" applyAlignment="1">
      <alignment horizontal="center" vertical="center"/>
    </xf>
    <xf numFmtId="0" fontId="28" fillId="12" borderId="37" xfId="0" applyFont="1" applyFill="1" applyBorder="1" applyAlignment="1">
      <alignment horizontal="center" vertical="center"/>
    </xf>
    <xf numFmtId="0" fontId="28" fillId="12" borderId="38" xfId="0" applyFont="1" applyFill="1" applyBorder="1" applyAlignment="1">
      <alignment horizontal="center" vertical="center"/>
    </xf>
    <xf numFmtId="0" fontId="28" fillId="11" borderId="34" xfId="0" applyFont="1" applyFill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8" fillId="11" borderId="2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22" fontId="28" fillId="33" borderId="34" xfId="0" applyNumberFormat="1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22" fontId="28" fillId="33" borderId="36" xfId="0" applyNumberFormat="1" applyFont="1" applyFill="1" applyBorder="1" applyAlignment="1">
      <alignment horizontal="center" vertical="center"/>
    </xf>
    <xf numFmtId="0" fontId="28" fillId="33" borderId="37" xfId="0" applyFont="1" applyFill="1" applyBorder="1" applyAlignment="1">
      <alignment horizontal="center" vertical="center"/>
    </xf>
    <xf numFmtId="22" fontId="28" fillId="35" borderId="34" xfId="0" applyNumberFormat="1" applyFont="1" applyFill="1" applyBorder="1" applyAlignment="1">
      <alignment vertical="center" wrapText="1"/>
    </xf>
    <xf numFmtId="0" fontId="28" fillId="35" borderId="27" xfId="0" applyFont="1" applyFill="1" applyBorder="1" applyAlignment="1">
      <alignment vertical="center" wrapText="1"/>
    </xf>
    <xf numFmtId="0" fontId="28" fillId="35" borderId="28" xfId="0" applyFont="1" applyFill="1" applyBorder="1" applyAlignment="1">
      <alignment vertical="center" wrapText="1"/>
    </xf>
    <xf numFmtId="0" fontId="39" fillId="34" borderId="28" xfId="0" applyFont="1" applyFill="1" applyBorder="1" applyAlignment="1">
      <alignment horizontal="center" vertical="center"/>
    </xf>
    <xf numFmtId="22" fontId="28" fillId="9" borderId="36" xfId="0" applyNumberFormat="1" applyFont="1" applyFill="1" applyBorder="1" applyAlignment="1">
      <alignment horizontal="center" vertical="center"/>
    </xf>
    <xf numFmtId="0" fontId="28" fillId="9" borderId="37" xfId="0" applyFont="1" applyFill="1" applyBorder="1" applyAlignment="1">
      <alignment horizontal="center" vertical="center"/>
    </xf>
    <xf numFmtId="0" fontId="28" fillId="9" borderId="38" xfId="0" applyFont="1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22" fontId="28" fillId="11" borderId="36" xfId="0" applyNumberFormat="1" applyFont="1" applyFill="1" applyBorder="1" applyAlignment="1">
      <alignment horizontal="center" vertical="center"/>
    </xf>
    <xf numFmtId="0" fontId="28" fillId="11" borderId="37" xfId="0" applyFont="1" applyFill="1" applyBorder="1" applyAlignment="1">
      <alignment horizontal="center" vertical="center"/>
    </xf>
    <xf numFmtId="0" fontId="28" fillId="11" borderId="38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28" fillId="9" borderId="34" xfId="0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39" fillId="9" borderId="12" xfId="0" applyFont="1" applyFill="1" applyBorder="1" applyAlignment="1">
      <alignment horizontal="center" vertical="center"/>
    </xf>
    <xf numFmtId="0" fontId="39" fillId="9" borderId="10" xfId="0" applyFont="1" applyFill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">
    <dxf>
      <fill>
        <patternFill patternType="solid">
          <fgColor rgb="FFDFB8E6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O182" sqref="O182"/>
    </sheetView>
  </sheetViews>
  <sheetFormatPr defaultColWidth="9.140625" defaultRowHeight="15"/>
  <cols>
    <col min="1" max="1" width="22.7109375" style="0" customWidth="1"/>
    <col min="2" max="4" width="13.57421875" style="1" customWidth="1"/>
    <col min="5" max="5" width="24.421875" style="0" customWidth="1"/>
    <col min="6" max="6" width="17.7109375" style="1" customWidth="1"/>
    <col min="7" max="7" width="21.57421875" style="0" customWidth="1"/>
    <col min="8" max="8" width="16.57421875" style="1" customWidth="1"/>
    <col min="9" max="9" width="19.8515625" style="0" customWidth="1"/>
    <col min="10" max="10" width="23.00390625" style="1" customWidth="1"/>
    <col min="11" max="11" width="12.8515625" style="1" customWidth="1"/>
    <col min="12" max="12" width="44.28125" style="72" customWidth="1"/>
    <col min="13" max="13" width="25.421875" style="1" customWidth="1"/>
    <col min="14" max="14" width="17.7109375" style="1" customWidth="1"/>
    <col min="15" max="15" width="103.57421875" style="72" customWidth="1"/>
    <col min="16" max="16384" width="9.140625" style="8" customWidth="1"/>
  </cols>
  <sheetData>
    <row r="1" spans="1:15" s="13" customFormat="1" ht="60">
      <c r="A1" s="68" t="s">
        <v>243</v>
      </c>
      <c r="B1" s="68" t="s">
        <v>244</v>
      </c>
      <c r="C1" s="68" t="s">
        <v>255</v>
      </c>
      <c r="D1" s="68" t="s">
        <v>256</v>
      </c>
      <c r="E1" s="68" t="s">
        <v>247</v>
      </c>
      <c r="F1" s="68" t="s">
        <v>248</v>
      </c>
      <c r="G1" s="68" t="s">
        <v>245</v>
      </c>
      <c r="H1" s="68" t="s">
        <v>246</v>
      </c>
      <c r="I1" s="68" t="s">
        <v>249</v>
      </c>
      <c r="J1" s="68" t="s">
        <v>250</v>
      </c>
      <c r="K1" s="68" t="s">
        <v>265</v>
      </c>
      <c r="L1" s="68" t="s">
        <v>277</v>
      </c>
      <c r="M1" s="68" t="s">
        <v>337</v>
      </c>
      <c r="N1" s="68" t="s">
        <v>266</v>
      </c>
      <c r="O1" s="68" t="s">
        <v>278</v>
      </c>
    </row>
    <row r="2" spans="1:15" s="9" customFormat="1" ht="15">
      <c r="A2" s="2" t="s">
        <v>6</v>
      </c>
      <c r="B2" s="3">
        <v>122</v>
      </c>
      <c r="C2" s="3" t="s">
        <v>253</v>
      </c>
      <c r="D2" s="3"/>
      <c r="E2" s="2" t="s">
        <v>2</v>
      </c>
      <c r="F2" s="3">
        <v>130</v>
      </c>
      <c r="G2" s="2" t="s">
        <v>1</v>
      </c>
      <c r="H2" s="3">
        <v>44</v>
      </c>
      <c r="I2" s="2" t="s">
        <v>1</v>
      </c>
      <c r="J2" s="3">
        <v>45</v>
      </c>
      <c r="K2" s="3" t="s">
        <v>251</v>
      </c>
      <c r="L2" s="69" t="s">
        <v>279</v>
      </c>
      <c r="M2" s="3" t="s">
        <v>358</v>
      </c>
      <c r="N2" s="83">
        <v>43045</v>
      </c>
      <c r="O2" s="69" t="s">
        <v>404</v>
      </c>
    </row>
    <row r="3" spans="1:15" ht="15">
      <c r="A3" s="2" t="s">
        <v>0</v>
      </c>
      <c r="B3" s="3">
        <v>224</v>
      </c>
      <c r="C3" s="3" t="s">
        <v>253</v>
      </c>
      <c r="D3" s="3"/>
      <c r="E3" s="2" t="s">
        <v>2</v>
      </c>
      <c r="F3" s="3">
        <v>130</v>
      </c>
      <c r="G3" s="2" t="s">
        <v>1</v>
      </c>
      <c r="H3" s="3">
        <v>44</v>
      </c>
      <c r="I3" s="2" t="s">
        <v>1</v>
      </c>
      <c r="J3" s="3">
        <v>45</v>
      </c>
      <c r="K3" s="3" t="s">
        <v>251</v>
      </c>
      <c r="L3" s="69" t="s">
        <v>279</v>
      </c>
      <c r="M3" s="3" t="s">
        <v>358</v>
      </c>
      <c r="N3" s="83">
        <v>43045</v>
      </c>
      <c r="O3" s="69" t="s">
        <v>404</v>
      </c>
    </row>
    <row r="4" spans="1:15" ht="15">
      <c r="A4" s="2" t="s">
        <v>3</v>
      </c>
      <c r="B4" s="3">
        <v>229</v>
      </c>
      <c r="C4" s="3" t="s">
        <v>253</v>
      </c>
      <c r="D4" s="3"/>
      <c r="E4" s="2" t="s">
        <v>2</v>
      </c>
      <c r="F4" s="3">
        <v>130</v>
      </c>
      <c r="G4" s="2" t="s">
        <v>1</v>
      </c>
      <c r="H4" s="3">
        <v>44</v>
      </c>
      <c r="I4" s="2" t="s">
        <v>1</v>
      </c>
      <c r="J4" s="3">
        <v>45</v>
      </c>
      <c r="K4" s="3" t="s">
        <v>251</v>
      </c>
      <c r="L4" s="69" t="s">
        <v>279</v>
      </c>
      <c r="M4" s="3" t="s">
        <v>358</v>
      </c>
      <c r="N4" s="83">
        <v>43045</v>
      </c>
      <c r="O4" s="69" t="s">
        <v>404</v>
      </c>
    </row>
    <row r="5" spans="1:15" ht="15">
      <c r="A5" s="2" t="s">
        <v>4</v>
      </c>
      <c r="B5" s="3">
        <v>498</v>
      </c>
      <c r="C5" s="3" t="s">
        <v>253</v>
      </c>
      <c r="D5" s="3"/>
      <c r="E5" s="2" t="s">
        <v>2</v>
      </c>
      <c r="F5" s="3">
        <v>130</v>
      </c>
      <c r="G5" s="2" t="s">
        <v>1</v>
      </c>
      <c r="H5" s="3">
        <v>44</v>
      </c>
      <c r="I5" s="2" t="s">
        <v>1</v>
      </c>
      <c r="J5" s="3">
        <v>45</v>
      </c>
      <c r="K5" s="3" t="s">
        <v>251</v>
      </c>
      <c r="L5" s="69" t="s">
        <v>279</v>
      </c>
      <c r="M5" s="3" t="s">
        <v>358</v>
      </c>
      <c r="N5" s="83">
        <v>43045</v>
      </c>
      <c r="O5" s="69" t="s">
        <v>404</v>
      </c>
    </row>
    <row r="6" spans="1:15" ht="15">
      <c r="A6" s="2" t="s">
        <v>5</v>
      </c>
      <c r="B6" s="3">
        <v>815</v>
      </c>
      <c r="C6" s="3" t="s">
        <v>253</v>
      </c>
      <c r="D6" s="3"/>
      <c r="E6" s="2" t="s">
        <v>2</v>
      </c>
      <c r="F6" s="3">
        <v>130</v>
      </c>
      <c r="G6" s="2" t="s">
        <v>1</v>
      </c>
      <c r="H6" s="3">
        <v>44</v>
      </c>
      <c r="I6" s="2" t="s">
        <v>1</v>
      </c>
      <c r="J6" s="3">
        <v>45</v>
      </c>
      <c r="K6" s="3" t="s">
        <v>251</v>
      </c>
      <c r="L6" s="69" t="s">
        <v>279</v>
      </c>
      <c r="M6" s="3" t="s">
        <v>358</v>
      </c>
      <c r="N6" s="83">
        <v>43045</v>
      </c>
      <c r="O6" s="69" t="s">
        <v>404</v>
      </c>
    </row>
    <row r="7" spans="1:15" ht="15">
      <c r="A7" s="2" t="s">
        <v>9</v>
      </c>
      <c r="B7" s="3">
        <v>112</v>
      </c>
      <c r="C7" s="3" t="s">
        <v>253</v>
      </c>
      <c r="D7" s="3"/>
      <c r="E7" s="2" t="s">
        <v>7</v>
      </c>
      <c r="F7" s="3">
        <v>141</v>
      </c>
      <c r="G7" s="2" t="s">
        <v>8</v>
      </c>
      <c r="H7" s="3">
        <v>37</v>
      </c>
      <c r="I7" s="2" t="s">
        <v>8</v>
      </c>
      <c r="J7" s="3">
        <v>37</v>
      </c>
      <c r="K7" s="3" t="s">
        <v>252</v>
      </c>
      <c r="L7" s="69" t="s">
        <v>280</v>
      </c>
      <c r="M7" s="3" t="s">
        <v>338</v>
      </c>
      <c r="N7" s="83">
        <v>43031</v>
      </c>
      <c r="O7" s="89" t="s">
        <v>394</v>
      </c>
    </row>
    <row r="8" spans="1:15" ht="15">
      <c r="A8" s="2" t="s">
        <v>7</v>
      </c>
      <c r="B8" s="3">
        <v>140</v>
      </c>
      <c r="C8" s="3" t="s">
        <v>253</v>
      </c>
      <c r="D8" s="3"/>
      <c r="E8" s="2" t="s">
        <v>7</v>
      </c>
      <c r="F8" s="3">
        <v>141</v>
      </c>
      <c r="G8" s="2" t="s">
        <v>8</v>
      </c>
      <c r="H8" s="3">
        <v>37</v>
      </c>
      <c r="I8" s="2" t="s">
        <v>8</v>
      </c>
      <c r="J8" s="3">
        <v>37</v>
      </c>
      <c r="K8" s="3" t="s">
        <v>252</v>
      </c>
      <c r="L8" s="69" t="s">
        <v>280</v>
      </c>
      <c r="M8" s="3" t="s">
        <v>338</v>
      </c>
      <c r="N8" s="83">
        <v>43031</v>
      </c>
      <c r="O8" s="89" t="s">
        <v>394</v>
      </c>
    </row>
    <row r="9" spans="1:15" ht="15">
      <c r="A9" s="2" t="s">
        <v>12</v>
      </c>
      <c r="B9" s="3">
        <v>143</v>
      </c>
      <c r="C9" s="3" t="s">
        <v>253</v>
      </c>
      <c r="D9" s="3"/>
      <c r="E9" s="2" t="s">
        <v>12</v>
      </c>
      <c r="F9" s="3">
        <v>142</v>
      </c>
      <c r="G9" s="2" t="s">
        <v>11</v>
      </c>
      <c r="H9" s="3">
        <v>86</v>
      </c>
      <c r="I9" s="2" t="s">
        <v>11</v>
      </c>
      <c r="J9" s="3">
        <v>87</v>
      </c>
      <c r="K9" s="3" t="s">
        <v>251</v>
      </c>
      <c r="L9" s="69" t="s">
        <v>281</v>
      </c>
      <c r="M9" s="3" t="s">
        <v>343</v>
      </c>
      <c r="N9" s="83">
        <v>43045</v>
      </c>
      <c r="O9" s="69" t="s">
        <v>404</v>
      </c>
    </row>
    <row r="10" spans="1:15" ht="15">
      <c r="A10" s="2" t="s">
        <v>10</v>
      </c>
      <c r="B10" s="3">
        <v>843</v>
      </c>
      <c r="C10" s="3" t="s">
        <v>253</v>
      </c>
      <c r="D10" s="3"/>
      <c r="E10" s="2" t="s">
        <v>12</v>
      </c>
      <c r="F10" s="3">
        <v>142</v>
      </c>
      <c r="G10" s="2" t="s">
        <v>11</v>
      </c>
      <c r="H10" s="3">
        <v>86</v>
      </c>
      <c r="I10" s="2" t="s">
        <v>11</v>
      </c>
      <c r="J10" s="3">
        <v>87</v>
      </c>
      <c r="K10" s="3" t="s">
        <v>251</v>
      </c>
      <c r="L10" s="69" t="s">
        <v>281</v>
      </c>
      <c r="M10" s="3" t="s">
        <v>343</v>
      </c>
      <c r="N10" s="83">
        <v>43045</v>
      </c>
      <c r="O10" s="69" t="s">
        <v>404</v>
      </c>
    </row>
    <row r="11" spans="1:15" ht="15">
      <c r="A11" s="84" t="s">
        <v>22</v>
      </c>
      <c r="B11" s="85">
        <v>170</v>
      </c>
      <c r="C11" s="85" t="s">
        <v>254</v>
      </c>
      <c r="D11" s="85"/>
      <c r="E11" s="84" t="s">
        <v>15</v>
      </c>
      <c r="F11" s="85">
        <v>171</v>
      </c>
      <c r="G11" s="84" t="s">
        <v>14</v>
      </c>
      <c r="H11" s="85">
        <v>78</v>
      </c>
      <c r="I11" s="84" t="s">
        <v>14</v>
      </c>
      <c r="J11" s="85">
        <v>79</v>
      </c>
      <c r="K11" s="85" t="s">
        <v>251</v>
      </c>
      <c r="L11" s="86" t="s">
        <v>282</v>
      </c>
      <c r="M11" s="85" t="s">
        <v>363</v>
      </c>
      <c r="N11" s="96">
        <v>43040</v>
      </c>
      <c r="O11" s="86" t="s">
        <v>396</v>
      </c>
    </row>
    <row r="12" spans="1:15" ht="15">
      <c r="A12" s="84" t="s">
        <v>13</v>
      </c>
      <c r="B12" s="85">
        <v>331</v>
      </c>
      <c r="C12" s="85" t="s">
        <v>254</v>
      </c>
      <c r="D12" s="85"/>
      <c r="E12" s="84" t="s">
        <v>15</v>
      </c>
      <c r="F12" s="85">
        <v>171</v>
      </c>
      <c r="G12" s="84" t="s">
        <v>14</v>
      </c>
      <c r="H12" s="85">
        <v>78</v>
      </c>
      <c r="I12" s="84" t="s">
        <v>14</v>
      </c>
      <c r="J12" s="85">
        <v>79</v>
      </c>
      <c r="K12" s="85" t="s">
        <v>251</v>
      </c>
      <c r="L12" s="86" t="s">
        <v>282</v>
      </c>
      <c r="M12" s="85" t="s">
        <v>363</v>
      </c>
      <c r="N12" s="96">
        <v>43040</v>
      </c>
      <c r="O12" s="86" t="s">
        <v>396</v>
      </c>
    </row>
    <row r="13" spans="1:15" ht="15">
      <c r="A13" s="84" t="s">
        <v>16</v>
      </c>
      <c r="B13" s="85">
        <v>582</v>
      </c>
      <c r="C13" s="85" t="s">
        <v>254</v>
      </c>
      <c r="D13" s="85" t="s">
        <v>256</v>
      </c>
      <c r="E13" s="84" t="s">
        <v>15</v>
      </c>
      <c r="F13" s="85">
        <v>171</v>
      </c>
      <c r="G13" s="84" t="s">
        <v>17</v>
      </c>
      <c r="H13" s="85">
        <v>82</v>
      </c>
      <c r="I13" s="84" t="s">
        <v>14</v>
      </c>
      <c r="J13" s="85">
        <v>79</v>
      </c>
      <c r="K13" s="85" t="s">
        <v>251</v>
      </c>
      <c r="L13" s="86" t="s">
        <v>282</v>
      </c>
      <c r="M13" s="85" t="s">
        <v>363</v>
      </c>
      <c r="N13" s="96">
        <v>43040</v>
      </c>
      <c r="O13" s="86" t="s">
        <v>396</v>
      </c>
    </row>
    <row r="14" spans="1:15" ht="15">
      <c r="A14" s="84" t="s">
        <v>18</v>
      </c>
      <c r="B14" s="85">
        <v>605</v>
      </c>
      <c r="C14" s="85" t="s">
        <v>254</v>
      </c>
      <c r="D14" s="85"/>
      <c r="E14" s="84" t="s">
        <v>15</v>
      </c>
      <c r="F14" s="85">
        <v>171</v>
      </c>
      <c r="G14" s="84" t="s">
        <v>14</v>
      </c>
      <c r="H14" s="85">
        <v>78</v>
      </c>
      <c r="I14" s="84" t="s">
        <v>14</v>
      </c>
      <c r="J14" s="85">
        <v>79</v>
      </c>
      <c r="K14" s="85" t="s">
        <v>251</v>
      </c>
      <c r="L14" s="86" t="s">
        <v>282</v>
      </c>
      <c r="M14" s="85" t="s">
        <v>363</v>
      </c>
      <c r="N14" s="96">
        <v>43040</v>
      </c>
      <c r="O14" s="86" t="s">
        <v>396</v>
      </c>
    </row>
    <row r="15" spans="1:15" ht="15">
      <c r="A15" s="84" t="s">
        <v>19</v>
      </c>
      <c r="B15" s="85">
        <v>608</v>
      </c>
      <c r="C15" s="85" t="s">
        <v>254</v>
      </c>
      <c r="D15" s="85" t="s">
        <v>256</v>
      </c>
      <c r="E15" s="84" t="s">
        <v>15</v>
      </c>
      <c r="F15" s="85">
        <v>171</v>
      </c>
      <c r="G15" s="84" t="s">
        <v>17</v>
      </c>
      <c r="H15" s="85">
        <v>82</v>
      </c>
      <c r="I15" s="84" t="s">
        <v>14</v>
      </c>
      <c r="J15" s="85">
        <v>79</v>
      </c>
      <c r="K15" s="85" t="s">
        <v>251</v>
      </c>
      <c r="L15" s="86" t="s">
        <v>283</v>
      </c>
      <c r="M15" s="85" t="s">
        <v>363</v>
      </c>
      <c r="N15" s="96">
        <v>43040</v>
      </c>
      <c r="O15" s="86" t="s">
        <v>396</v>
      </c>
    </row>
    <row r="16" spans="1:15" ht="15">
      <c r="A16" s="84" t="s">
        <v>20</v>
      </c>
      <c r="B16" s="85">
        <v>666</v>
      </c>
      <c r="C16" s="85" t="s">
        <v>254</v>
      </c>
      <c r="D16" s="85"/>
      <c r="E16" s="84" t="s">
        <v>15</v>
      </c>
      <c r="F16" s="85">
        <v>171</v>
      </c>
      <c r="G16" s="84" t="s">
        <v>14</v>
      </c>
      <c r="H16" s="85">
        <v>78</v>
      </c>
      <c r="I16" s="84" t="s">
        <v>14</v>
      </c>
      <c r="J16" s="85">
        <v>79</v>
      </c>
      <c r="K16" s="85" t="s">
        <v>251</v>
      </c>
      <c r="L16" s="86" t="s">
        <v>282</v>
      </c>
      <c r="M16" s="85" t="s">
        <v>363</v>
      </c>
      <c r="N16" s="96">
        <v>43040</v>
      </c>
      <c r="O16" s="86" t="s">
        <v>396</v>
      </c>
    </row>
    <row r="17" spans="1:15" ht="15">
      <c r="A17" s="84" t="s">
        <v>21</v>
      </c>
      <c r="B17" s="85">
        <v>694</v>
      </c>
      <c r="C17" s="85" t="s">
        <v>254</v>
      </c>
      <c r="D17" s="85"/>
      <c r="E17" s="84" t="s">
        <v>15</v>
      </c>
      <c r="F17" s="85">
        <v>171</v>
      </c>
      <c r="G17" s="84" t="s">
        <v>14</v>
      </c>
      <c r="H17" s="85">
        <v>78</v>
      </c>
      <c r="I17" s="84" t="s">
        <v>14</v>
      </c>
      <c r="J17" s="85">
        <v>79</v>
      </c>
      <c r="K17" s="85" t="s">
        <v>251</v>
      </c>
      <c r="L17" s="86" t="s">
        <v>282</v>
      </c>
      <c r="M17" s="85" t="s">
        <v>363</v>
      </c>
      <c r="N17" s="96">
        <v>43040</v>
      </c>
      <c r="O17" s="86" t="s">
        <v>396</v>
      </c>
    </row>
    <row r="18" spans="1:15" ht="15">
      <c r="A18" s="2" t="s">
        <v>25</v>
      </c>
      <c r="B18" s="3">
        <v>183</v>
      </c>
      <c r="C18" s="3" t="s">
        <v>253</v>
      </c>
      <c r="D18" s="3"/>
      <c r="E18" s="2" t="s">
        <v>25</v>
      </c>
      <c r="F18" s="3">
        <v>184</v>
      </c>
      <c r="G18" s="2" t="s">
        <v>24</v>
      </c>
      <c r="H18" s="3">
        <v>57</v>
      </c>
      <c r="I18" s="2" t="s">
        <v>24</v>
      </c>
      <c r="J18" s="3">
        <v>56</v>
      </c>
      <c r="K18" s="3" t="s">
        <v>251</v>
      </c>
      <c r="L18" s="69" t="s">
        <v>284</v>
      </c>
      <c r="M18" s="3" t="s">
        <v>364</v>
      </c>
      <c r="N18" s="83">
        <v>43033</v>
      </c>
      <c r="O18" s="89" t="s">
        <v>386</v>
      </c>
    </row>
    <row r="19" spans="1:15" ht="15">
      <c r="A19" s="2" t="s">
        <v>23</v>
      </c>
      <c r="B19" s="3">
        <v>674</v>
      </c>
      <c r="C19" s="3" t="s">
        <v>253</v>
      </c>
      <c r="D19" s="3"/>
      <c r="E19" s="2" t="s">
        <v>25</v>
      </c>
      <c r="F19" s="3">
        <v>184</v>
      </c>
      <c r="G19" s="2" t="s">
        <v>24</v>
      </c>
      <c r="H19" s="3">
        <v>57</v>
      </c>
      <c r="I19" s="2" t="s">
        <v>24</v>
      </c>
      <c r="J19" s="3">
        <v>56</v>
      </c>
      <c r="K19" s="3" t="s">
        <v>251</v>
      </c>
      <c r="L19" s="69" t="s">
        <v>284</v>
      </c>
      <c r="M19" s="3" t="s">
        <v>364</v>
      </c>
      <c r="N19" s="83">
        <v>43033</v>
      </c>
      <c r="O19" s="89" t="s">
        <v>386</v>
      </c>
    </row>
    <row r="20" spans="1:15" ht="15">
      <c r="A20" s="2" t="s">
        <v>28</v>
      </c>
      <c r="B20" s="3">
        <v>190</v>
      </c>
      <c r="C20" s="3" t="s">
        <v>253</v>
      </c>
      <c r="D20" s="3"/>
      <c r="E20" s="2" t="s">
        <v>28</v>
      </c>
      <c r="F20" s="3">
        <v>191</v>
      </c>
      <c r="G20" s="2" t="s">
        <v>27</v>
      </c>
      <c r="H20" s="3">
        <v>59</v>
      </c>
      <c r="I20" s="2" t="s">
        <v>27</v>
      </c>
      <c r="J20" s="3">
        <v>60</v>
      </c>
      <c r="K20" s="3" t="s">
        <v>251</v>
      </c>
      <c r="L20" s="69" t="s">
        <v>285</v>
      </c>
      <c r="M20" s="3" t="s">
        <v>371</v>
      </c>
      <c r="N20" s="83" t="s">
        <v>389</v>
      </c>
      <c r="O20" s="69" t="s">
        <v>390</v>
      </c>
    </row>
    <row r="21" spans="1:15" ht="15">
      <c r="A21" s="2" t="s">
        <v>26</v>
      </c>
      <c r="B21" s="3">
        <v>887</v>
      </c>
      <c r="C21" s="3" t="s">
        <v>253</v>
      </c>
      <c r="D21" s="3"/>
      <c r="E21" s="2" t="s">
        <v>28</v>
      </c>
      <c r="F21" s="3">
        <v>191</v>
      </c>
      <c r="G21" s="2" t="s">
        <v>27</v>
      </c>
      <c r="H21" s="3">
        <v>59</v>
      </c>
      <c r="I21" s="2" t="s">
        <v>27</v>
      </c>
      <c r="J21" s="3">
        <v>60</v>
      </c>
      <c r="K21" s="3" t="s">
        <v>251</v>
      </c>
      <c r="L21" s="69" t="s">
        <v>285</v>
      </c>
      <c r="M21" s="3" t="s">
        <v>371</v>
      </c>
      <c r="N21" s="83" t="s">
        <v>389</v>
      </c>
      <c r="O21" s="69" t="s">
        <v>390</v>
      </c>
    </row>
    <row r="22" spans="1:15" ht="15">
      <c r="A22" s="10" t="s">
        <v>29</v>
      </c>
      <c r="B22" s="11">
        <v>198</v>
      </c>
      <c r="C22" s="11">
        <v>0</v>
      </c>
      <c r="D22" s="11"/>
      <c r="E22" s="10" t="s">
        <v>29</v>
      </c>
      <c r="F22" s="11">
        <v>198</v>
      </c>
      <c r="G22" s="10" t="s">
        <v>8</v>
      </c>
      <c r="H22" s="11">
        <v>37</v>
      </c>
      <c r="I22" s="10" t="s">
        <v>8</v>
      </c>
      <c r="J22" s="11">
        <v>37</v>
      </c>
      <c r="K22" s="11" t="s">
        <v>252</v>
      </c>
      <c r="L22" s="70"/>
      <c r="M22" s="11" t="s">
        <v>339</v>
      </c>
      <c r="N22" s="11" t="s">
        <v>357</v>
      </c>
      <c r="O22" s="70" t="s">
        <v>357</v>
      </c>
    </row>
    <row r="23" spans="1:15" ht="15">
      <c r="A23" s="2" t="s">
        <v>35</v>
      </c>
      <c r="B23" s="3">
        <v>175</v>
      </c>
      <c r="C23" s="3" t="s">
        <v>253</v>
      </c>
      <c r="D23" s="3"/>
      <c r="E23" s="2" t="s">
        <v>32</v>
      </c>
      <c r="F23" s="3">
        <v>205</v>
      </c>
      <c r="G23" s="2" t="s">
        <v>31</v>
      </c>
      <c r="H23" s="3">
        <v>39</v>
      </c>
      <c r="I23" s="2" t="s">
        <v>31</v>
      </c>
      <c r="J23" s="3">
        <v>39</v>
      </c>
      <c r="K23" s="3" t="s">
        <v>252</v>
      </c>
      <c r="L23" s="69" t="s">
        <v>286</v>
      </c>
      <c r="M23" s="3" t="s">
        <v>361</v>
      </c>
      <c r="N23" s="83">
        <v>43039</v>
      </c>
      <c r="O23" s="69" t="s">
        <v>393</v>
      </c>
    </row>
    <row r="24" spans="1:15" ht="15">
      <c r="A24" s="2" t="s">
        <v>30</v>
      </c>
      <c r="B24" s="3">
        <v>204</v>
      </c>
      <c r="C24" s="3" t="s">
        <v>253</v>
      </c>
      <c r="D24" s="3"/>
      <c r="E24" s="2" t="s">
        <v>32</v>
      </c>
      <c r="F24" s="3">
        <v>205</v>
      </c>
      <c r="G24" s="2" t="s">
        <v>31</v>
      </c>
      <c r="H24" s="3">
        <v>39</v>
      </c>
      <c r="I24" s="2" t="s">
        <v>31</v>
      </c>
      <c r="J24" s="3">
        <v>39</v>
      </c>
      <c r="K24" s="3" t="s">
        <v>252</v>
      </c>
      <c r="L24" s="69" t="s">
        <v>286</v>
      </c>
      <c r="M24" s="3" t="s">
        <v>361</v>
      </c>
      <c r="N24" s="83">
        <v>43039</v>
      </c>
      <c r="O24" s="69" t="s">
        <v>393</v>
      </c>
    </row>
    <row r="25" spans="1:15" ht="15">
      <c r="A25" s="2" t="s">
        <v>33</v>
      </c>
      <c r="B25" s="3">
        <v>368</v>
      </c>
      <c r="C25" s="3" t="s">
        <v>253</v>
      </c>
      <c r="D25" s="3"/>
      <c r="E25" s="2" t="s">
        <v>32</v>
      </c>
      <c r="F25" s="3">
        <v>205</v>
      </c>
      <c r="G25" s="2" t="s">
        <v>31</v>
      </c>
      <c r="H25" s="3">
        <v>39</v>
      </c>
      <c r="I25" s="2" t="s">
        <v>31</v>
      </c>
      <c r="J25" s="3">
        <v>39</v>
      </c>
      <c r="K25" s="3" t="s">
        <v>252</v>
      </c>
      <c r="L25" s="69" t="s">
        <v>286</v>
      </c>
      <c r="M25" s="3" t="s">
        <v>361</v>
      </c>
      <c r="N25" s="83">
        <v>43039</v>
      </c>
      <c r="O25" s="69" t="s">
        <v>393</v>
      </c>
    </row>
    <row r="26" spans="1:15" ht="15">
      <c r="A26" s="2" t="s">
        <v>34</v>
      </c>
      <c r="B26" s="3">
        <v>639</v>
      </c>
      <c r="C26" s="3" t="s">
        <v>253</v>
      </c>
      <c r="D26" s="3"/>
      <c r="E26" s="2" t="s">
        <v>32</v>
      </c>
      <c r="F26" s="3">
        <v>205</v>
      </c>
      <c r="G26" s="2" t="s">
        <v>31</v>
      </c>
      <c r="H26" s="3">
        <v>39</v>
      </c>
      <c r="I26" s="2" t="s">
        <v>31</v>
      </c>
      <c r="J26" s="3">
        <v>39</v>
      </c>
      <c r="K26" s="3" t="s">
        <v>252</v>
      </c>
      <c r="L26" s="69" t="s">
        <v>286</v>
      </c>
      <c r="M26" s="3" t="s">
        <v>361</v>
      </c>
      <c r="N26" s="83">
        <v>43039</v>
      </c>
      <c r="O26" s="69" t="s">
        <v>393</v>
      </c>
    </row>
    <row r="27" spans="1:15" ht="15">
      <c r="A27" s="2" t="s">
        <v>38</v>
      </c>
      <c r="B27" s="3">
        <v>213</v>
      </c>
      <c r="C27" s="3" t="s">
        <v>253</v>
      </c>
      <c r="D27" s="3"/>
      <c r="E27" s="2" t="s">
        <v>38</v>
      </c>
      <c r="F27" s="3">
        <v>214</v>
      </c>
      <c r="G27" s="2" t="s">
        <v>37</v>
      </c>
      <c r="H27" s="3">
        <v>67</v>
      </c>
      <c r="I27" s="2" t="s">
        <v>37</v>
      </c>
      <c r="J27" s="3">
        <v>68</v>
      </c>
      <c r="K27" s="3" t="s">
        <v>251</v>
      </c>
      <c r="L27" s="69" t="s">
        <v>287</v>
      </c>
      <c r="M27" s="3" t="s">
        <v>358</v>
      </c>
      <c r="N27" s="83">
        <v>43039</v>
      </c>
      <c r="O27" s="69" t="s">
        <v>393</v>
      </c>
    </row>
    <row r="28" spans="1:15" ht="15">
      <c r="A28" s="2" t="s">
        <v>36</v>
      </c>
      <c r="B28" s="3">
        <v>848</v>
      </c>
      <c r="C28" s="3" t="s">
        <v>253</v>
      </c>
      <c r="D28" s="3"/>
      <c r="E28" s="2" t="s">
        <v>38</v>
      </c>
      <c r="F28" s="3">
        <v>214</v>
      </c>
      <c r="G28" s="2" t="s">
        <v>37</v>
      </c>
      <c r="H28" s="3">
        <v>67</v>
      </c>
      <c r="I28" s="2" t="s">
        <v>37</v>
      </c>
      <c r="J28" s="3">
        <v>68</v>
      </c>
      <c r="K28" s="3" t="s">
        <v>251</v>
      </c>
      <c r="L28" s="69" t="s">
        <v>287</v>
      </c>
      <c r="M28" s="3" t="s">
        <v>358</v>
      </c>
      <c r="N28" s="83">
        <v>43039</v>
      </c>
      <c r="O28" s="69" t="s">
        <v>393</v>
      </c>
    </row>
    <row r="29" spans="1:15" ht="15">
      <c r="A29" s="10" t="s">
        <v>48</v>
      </c>
      <c r="B29" s="11">
        <v>245</v>
      </c>
      <c r="C29" s="11">
        <v>0</v>
      </c>
      <c r="D29" s="11"/>
      <c r="E29" s="10" t="s">
        <v>48</v>
      </c>
      <c r="F29" s="11">
        <v>245</v>
      </c>
      <c r="G29" s="10" t="s">
        <v>8</v>
      </c>
      <c r="H29" s="11">
        <v>37</v>
      </c>
      <c r="I29" s="10" t="s">
        <v>8</v>
      </c>
      <c r="J29" s="11">
        <v>37</v>
      </c>
      <c r="K29" s="11" t="s">
        <v>252</v>
      </c>
      <c r="L29" s="70"/>
      <c r="M29" s="11" t="s">
        <v>340</v>
      </c>
      <c r="N29" s="11" t="s">
        <v>357</v>
      </c>
      <c r="O29" s="70" t="s">
        <v>357</v>
      </c>
    </row>
    <row r="30" spans="1:15" ht="15">
      <c r="A30" s="84" t="s">
        <v>49</v>
      </c>
      <c r="B30" s="85">
        <v>249</v>
      </c>
      <c r="C30" s="85" t="s">
        <v>254</v>
      </c>
      <c r="D30" s="85"/>
      <c r="E30" s="84" t="s">
        <v>51</v>
      </c>
      <c r="F30" s="85">
        <v>247</v>
      </c>
      <c r="G30" s="84" t="s">
        <v>50</v>
      </c>
      <c r="H30" s="85">
        <v>49</v>
      </c>
      <c r="I30" s="84" t="s">
        <v>50</v>
      </c>
      <c r="J30" s="85">
        <v>50</v>
      </c>
      <c r="K30" s="85" t="s">
        <v>251</v>
      </c>
      <c r="L30" s="86" t="s">
        <v>288</v>
      </c>
      <c r="M30" s="85" t="s">
        <v>359</v>
      </c>
      <c r="N30" s="96">
        <v>43047</v>
      </c>
      <c r="O30" s="86" t="s">
        <v>409</v>
      </c>
    </row>
    <row r="31" spans="1:15" ht="15">
      <c r="A31" s="84" t="s">
        <v>51</v>
      </c>
      <c r="B31" s="85">
        <v>248</v>
      </c>
      <c r="C31" s="85" t="s">
        <v>254</v>
      </c>
      <c r="D31" s="85"/>
      <c r="E31" s="84" t="s">
        <v>51</v>
      </c>
      <c r="F31" s="85">
        <v>247</v>
      </c>
      <c r="G31" s="84" t="s">
        <v>50</v>
      </c>
      <c r="H31" s="85">
        <v>49</v>
      </c>
      <c r="I31" s="84" t="s">
        <v>50</v>
      </c>
      <c r="J31" s="85">
        <v>50</v>
      </c>
      <c r="K31" s="85" t="s">
        <v>251</v>
      </c>
      <c r="L31" s="86" t="s">
        <v>288</v>
      </c>
      <c r="M31" s="85" t="s">
        <v>359</v>
      </c>
      <c r="N31" s="96">
        <v>43047</v>
      </c>
      <c r="O31" s="86" t="s">
        <v>409</v>
      </c>
    </row>
    <row r="32" spans="1:15" ht="15">
      <c r="A32" s="84" t="s">
        <v>52</v>
      </c>
      <c r="B32" s="85">
        <v>573</v>
      </c>
      <c r="C32" s="85" t="s">
        <v>254</v>
      </c>
      <c r="D32" s="85" t="s">
        <v>256</v>
      </c>
      <c r="E32" s="84" t="s">
        <v>51</v>
      </c>
      <c r="F32" s="85">
        <v>247</v>
      </c>
      <c r="G32" s="84" t="s">
        <v>50</v>
      </c>
      <c r="H32" s="85">
        <v>49</v>
      </c>
      <c r="I32" s="84" t="s">
        <v>50</v>
      </c>
      <c r="J32" s="85">
        <v>50</v>
      </c>
      <c r="K32" s="85" t="s">
        <v>251</v>
      </c>
      <c r="L32" s="86" t="s">
        <v>288</v>
      </c>
      <c r="M32" s="85" t="s">
        <v>359</v>
      </c>
      <c r="N32" s="96">
        <v>43047</v>
      </c>
      <c r="O32" s="86" t="s">
        <v>409</v>
      </c>
    </row>
    <row r="33" spans="1:15" ht="15">
      <c r="A33" s="84" t="s">
        <v>53</v>
      </c>
      <c r="B33" s="85">
        <v>578</v>
      </c>
      <c r="C33" s="85" t="s">
        <v>254</v>
      </c>
      <c r="D33" s="85"/>
      <c r="E33" s="84" t="s">
        <v>51</v>
      </c>
      <c r="F33" s="85">
        <v>247</v>
      </c>
      <c r="G33" s="84" t="s">
        <v>50</v>
      </c>
      <c r="H33" s="85">
        <v>49</v>
      </c>
      <c r="I33" s="84" t="s">
        <v>50</v>
      </c>
      <c r="J33" s="85">
        <v>50</v>
      </c>
      <c r="K33" s="85" t="s">
        <v>251</v>
      </c>
      <c r="L33" s="86" t="s">
        <v>288</v>
      </c>
      <c r="M33" s="85" t="s">
        <v>359</v>
      </c>
      <c r="N33" s="96">
        <v>43047</v>
      </c>
      <c r="O33" s="86" t="s">
        <v>409</v>
      </c>
    </row>
    <row r="34" spans="1:15" ht="15">
      <c r="A34" s="84" t="s">
        <v>54</v>
      </c>
      <c r="B34" s="85">
        <v>611</v>
      </c>
      <c r="C34" s="85" t="s">
        <v>254</v>
      </c>
      <c r="D34" s="85" t="s">
        <v>256</v>
      </c>
      <c r="E34" s="84" t="s">
        <v>51</v>
      </c>
      <c r="F34" s="85">
        <v>247</v>
      </c>
      <c r="G34" s="84" t="s">
        <v>50</v>
      </c>
      <c r="H34" s="85">
        <v>49</v>
      </c>
      <c r="I34" s="84" t="s">
        <v>50</v>
      </c>
      <c r="J34" s="85">
        <v>50</v>
      </c>
      <c r="K34" s="85" t="s">
        <v>251</v>
      </c>
      <c r="L34" s="86" t="s">
        <v>288</v>
      </c>
      <c r="M34" s="85" t="s">
        <v>359</v>
      </c>
      <c r="N34" s="96">
        <v>43047</v>
      </c>
      <c r="O34" s="86" t="s">
        <v>409</v>
      </c>
    </row>
    <row r="35" spans="1:15" ht="15">
      <c r="A35" s="84" t="s">
        <v>55</v>
      </c>
      <c r="B35" s="85">
        <v>810</v>
      </c>
      <c r="C35" s="85" t="s">
        <v>254</v>
      </c>
      <c r="D35" s="85" t="s">
        <v>256</v>
      </c>
      <c r="E35" s="84" t="s">
        <v>51</v>
      </c>
      <c r="F35" s="85">
        <v>247</v>
      </c>
      <c r="G35" s="84" t="s">
        <v>50</v>
      </c>
      <c r="H35" s="85">
        <v>49</v>
      </c>
      <c r="I35" s="84" t="s">
        <v>50</v>
      </c>
      <c r="J35" s="85">
        <v>50</v>
      </c>
      <c r="K35" s="85" t="s">
        <v>251</v>
      </c>
      <c r="L35" s="86" t="s">
        <v>288</v>
      </c>
      <c r="M35" s="85" t="s">
        <v>359</v>
      </c>
      <c r="N35" s="96">
        <v>43047</v>
      </c>
      <c r="O35" s="86" t="s">
        <v>409</v>
      </c>
    </row>
    <row r="36" spans="1:15" ht="15">
      <c r="A36" s="6" t="s">
        <v>56</v>
      </c>
      <c r="B36" s="7">
        <v>251</v>
      </c>
      <c r="C36" s="7">
        <v>0</v>
      </c>
      <c r="D36" s="7"/>
      <c r="E36" s="6" t="s">
        <v>56</v>
      </c>
      <c r="F36" s="7">
        <v>251</v>
      </c>
      <c r="G36" s="6" t="s">
        <v>1</v>
      </c>
      <c r="H36" s="7">
        <v>44</v>
      </c>
      <c r="I36" s="6" t="s">
        <v>1</v>
      </c>
      <c r="J36" s="7">
        <v>45</v>
      </c>
      <c r="K36" s="7" t="s">
        <v>251</v>
      </c>
      <c r="L36" s="71"/>
      <c r="M36" s="7" t="s">
        <v>382</v>
      </c>
      <c r="N36" s="95">
        <v>43046</v>
      </c>
      <c r="O36" s="71" t="s">
        <v>405</v>
      </c>
    </row>
    <row r="37" spans="1:15" ht="15">
      <c r="A37" s="2" t="s">
        <v>47</v>
      </c>
      <c r="B37" s="3">
        <v>129</v>
      </c>
      <c r="C37" s="3" t="s">
        <v>253</v>
      </c>
      <c r="D37" s="3"/>
      <c r="E37" s="2" t="s">
        <v>41</v>
      </c>
      <c r="F37" s="3">
        <v>255</v>
      </c>
      <c r="G37" s="2" t="s">
        <v>40</v>
      </c>
      <c r="H37" s="3">
        <v>51</v>
      </c>
      <c r="I37" s="2" t="s">
        <v>40</v>
      </c>
      <c r="J37" s="3">
        <v>52</v>
      </c>
      <c r="K37" s="3" t="s">
        <v>251</v>
      </c>
      <c r="L37" s="69" t="s">
        <v>289</v>
      </c>
      <c r="M37" s="3" t="s">
        <v>340</v>
      </c>
      <c r="N37" s="83">
        <v>43031</v>
      </c>
      <c r="O37" s="89" t="s">
        <v>394</v>
      </c>
    </row>
    <row r="38" spans="1:15" ht="15">
      <c r="A38" s="2" t="s">
        <v>39</v>
      </c>
      <c r="B38" s="3">
        <v>134</v>
      </c>
      <c r="C38" s="3" t="s">
        <v>253</v>
      </c>
      <c r="D38" s="3"/>
      <c r="E38" s="2" t="s">
        <v>41</v>
      </c>
      <c r="F38" s="3">
        <v>255</v>
      </c>
      <c r="G38" s="2" t="s">
        <v>40</v>
      </c>
      <c r="H38" s="3">
        <v>51</v>
      </c>
      <c r="I38" s="2" t="s">
        <v>40</v>
      </c>
      <c r="J38" s="3">
        <v>52</v>
      </c>
      <c r="K38" s="3" t="s">
        <v>251</v>
      </c>
      <c r="L38" s="69" t="s">
        <v>289</v>
      </c>
      <c r="M38" s="3" t="s">
        <v>340</v>
      </c>
      <c r="N38" s="83">
        <v>43031</v>
      </c>
      <c r="O38" s="89" t="s">
        <v>394</v>
      </c>
    </row>
    <row r="39" spans="1:15" ht="15">
      <c r="A39" s="2" t="s">
        <v>42</v>
      </c>
      <c r="B39" s="3">
        <v>234</v>
      </c>
      <c r="C39" s="3" t="s">
        <v>253</v>
      </c>
      <c r="D39" s="3"/>
      <c r="E39" s="2" t="s">
        <v>41</v>
      </c>
      <c r="F39" s="3">
        <v>255</v>
      </c>
      <c r="G39" s="2" t="s">
        <v>40</v>
      </c>
      <c r="H39" s="3">
        <v>51</v>
      </c>
      <c r="I39" s="2" t="s">
        <v>40</v>
      </c>
      <c r="J39" s="3">
        <v>52</v>
      </c>
      <c r="K39" s="3" t="s">
        <v>251</v>
      </c>
      <c r="L39" s="69" t="s">
        <v>289</v>
      </c>
      <c r="M39" s="3" t="s">
        <v>340</v>
      </c>
      <c r="N39" s="83">
        <v>43031</v>
      </c>
      <c r="O39" s="89" t="s">
        <v>394</v>
      </c>
    </row>
    <row r="40" spans="1:15" ht="15">
      <c r="A40" s="2" t="s">
        <v>43</v>
      </c>
      <c r="B40" s="3">
        <v>257</v>
      </c>
      <c r="C40" s="3" t="s">
        <v>253</v>
      </c>
      <c r="D40" s="3"/>
      <c r="E40" s="2" t="s">
        <v>41</v>
      </c>
      <c r="F40" s="3">
        <v>255</v>
      </c>
      <c r="G40" s="2" t="s">
        <v>40</v>
      </c>
      <c r="H40" s="3">
        <v>51</v>
      </c>
      <c r="I40" s="2" t="s">
        <v>40</v>
      </c>
      <c r="J40" s="3">
        <v>52</v>
      </c>
      <c r="K40" s="3" t="s">
        <v>251</v>
      </c>
      <c r="L40" s="69" t="s">
        <v>289</v>
      </c>
      <c r="M40" s="3" t="s">
        <v>340</v>
      </c>
      <c r="N40" s="83">
        <v>43031</v>
      </c>
      <c r="O40" s="89" t="s">
        <v>394</v>
      </c>
    </row>
    <row r="41" spans="1:15" ht="15">
      <c r="A41" s="2" t="s">
        <v>44</v>
      </c>
      <c r="B41" s="3">
        <v>288</v>
      </c>
      <c r="C41" s="3" t="s">
        <v>253</v>
      </c>
      <c r="D41" s="3"/>
      <c r="E41" s="2" t="s">
        <v>41</v>
      </c>
      <c r="F41" s="3">
        <v>255</v>
      </c>
      <c r="G41" s="2" t="s">
        <v>40</v>
      </c>
      <c r="H41" s="3">
        <v>51</v>
      </c>
      <c r="I41" s="2" t="s">
        <v>40</v>
      </c>
      <c r="J41" s="3">
        <v>52</v>
      </c>
      <c r="K41" s="3" t="s">
        <v>251</v>
      </c>
      <c r="L41" s="69" t="s">
        <v>289</v>
      </c>
      <c r="M41" s="3" t="s">
        <v>340</v>
      </c>
      <c r="N41" s="83">
        <v>43031</v>
      </c>
      <c r="O41" s="89" t="s">
        <v>394</v>
      </c>
    </row>
    <row r="42" spans="1:15" ht="15">
      <c r="A42" s="2" t="s">
        <v>45</v>
      </c>
      <c r="B42" s="3">
        <v>314</v>
      </c>
      <c r="C42" s="3" t="s">
        <v>253</v>
      </c>
      <c r="D42" s="3"/>
      <c r="E42" s="2" t="s">
        <v>41</v>
      </c>
      <c r="F42" s="3">
        <v>255</v>
      </c>
      <c r="G42" s="2" t="s">
        <v>40</v>
      </c>
      <c r="H42" s="3">
        <v>51</v>
      </c>
      <c r="I42" s="2" t="s">
        <v>40</v>
      </c>
      <c r="J42" s="3">
        <v>52</v>
      </c>
      <c r="K42" s="3" t="s">
        <v>251</v>
      </c>
      <c r="L42" s="69" t="s">
        <v>289</v>
      </c>
      <c r="M42" s="3" t="s">
        <v>340</v>
      </c>
      <c r="N42" s="83">
        <v>43031</v>
      </c>
      <c r="O42" s="89" t="s">
        <v>394</v>
      </c>
    </row>
    <row r="43" spans="1:15" ht="15">
      <c r="A43" s="2" t="s">
        <v>46</v>
      </c>
      <c r="B43" s="3">
        <v>325</v>
      </c>
      <c r="C43" s="3" t="s">
        <v>253</v>
      </c>
      <c r="D43" s="3"/>
      <c r="E43" s="2" t="s">
        <v>41</v>
      </c>
      <c r="F43" s="3">
        <v>255</v>
      </c>
      <c r="G43" s="2" t="s">
        <v>40</v>
      </c>
      <c r="H43" s="3">
        <v>51</v>
      </c>
      <c r="I43" s="2" t="s">
        <v>40</v>
      </c>
      <c r="J43" s="3">
        <v>52</v>
      </c>
      <c r="K43" s="3" t="s">
        <v>251</v>
      </c>
      <c r="L43" s="69" t="s">
        <v>289</v>
      </c>
      <c r="M43" s="3" t="s">
        <v>340</v>
      </c>
      <c r="N43" s="83">
        <v>43031</v>
      </c>
      <c r="O43" s="89" t="s">
        <v>394</v>
      </c>
    </row>
    <row r="44" spans="1:15" ht="15">
      <c r="A44" s="6" t="s">
        <v>57</v>
      </c>
      <c r="B44" s="7">
        <v>272</v>
      </c>
      <c r="C44" s="7">
        <v>0</v>
      </c>
      <c r="D44" s="7"/>
      <c r="E44" s="6" t="s">
        <v>57</v>
      </c>
      <c r="F44" s="7">
        <v>272</v>
      </c>
      <c r="G44" s="6" t="s">
        <v>27</v>
      </c>
      <c r="H44" s="7">
        <v>59</v>
      </c>
      <c r="I44" s="6" t="s">
        <v>27</v>
      </c>
      <c r="J44" s="7">
        <v>60</v>
      </c>
      <c r="K44" s="7" t="s">
        <v>251</v>
      </c>
      <c r="L44" s="71"/>
      <c r="M44" s="7" t="s">
        <v>349</v>
      </c>
      <c r="N44" s="7" t="s">
        <v>389</v>
      </c>
      <c r="O44" s="71" t="s">
        <v>390</v>
      </c>
    </row>
    <row r="45" spans="1:15" ht="15">
      <c r="A45" s="2" t="s">
        <v>59</v>
      </c>
      <c r="B45" s="3">
        <v>282</v>
      </c>
      <c r="C45" s="3" t="s">
        <v>253</v>
      </c>
      <c r="D45" s="3"/>
      <c r="E45" s="2" t="s">
        <v>59</v>
      </c>
      <c r="F45" s="3">
        <v>283</v>
      </c>
      <c r="G45" s="2" t="s">
        <v>14</v>
      </c>
      <c r="H45" s="3">
        <v>78</v>
      </c>
      <c r="I45" s="2" t="s">
        <v>14</v>
      </c>
      <c r="J45" s="3">
        <v>79</v>
      </c>
      <c r="K45" s="3" t="s">
        <v>251</v>
      </c>
      <c r="L45" s="69" t="s">
        <v>290</v>
      </c>
      <c r="M45" s="3" t="s">
        <v>334</v>
      </c>
      <c r="N45" s="83">
        <v>43038</v>
      </c>
      <c r="O45" s="69" t="s">
        <v>391</v>
      </c>
    </row>
    <row r="46" spans="1:15" ht="15">
      <c r="A46" s="2" t="s">
        <v>58</v>
      </c>
      <c r="B46" s="3">
        <v>949</v>
      </c>
      <c r="C46" s="3" t="s">
        <v>253</v>
      </c>
      <c r="D46" s="3"/>
      <c r="E46" s="2" t="s">
        <v>59</v>
      </c>
      <c r="F46" s="3">
        <v>283</v>
      </c>
      <c r="G46" s="2" t="s">
        <v>14</v>
      </c>
      <c r="H46" s="3">
        <v>78</v>
      </c>
      <c r="I46" s="2" t="s">
        <v>14</v>
      </c>
      <c r="J46" s="3">
        <v>79</v>
      </c>
      <c r="K46" s="3" t="s">
        <v>251</v>
      </c>
      <c r="L46" s="69" t="s">
        <v>290</v>
      </c>
      <c r="M46" s="3" t="s">
        <v>334</v>
      </c>
      <c r="N46" s="83">
        <v>43038</v>
      </c>
      <c r="O46" s="69" t="s">
        <v>391</v>
      </c>
    </row>
    <row r="47" spans="1:15" ht="15">
      <c r="A47" s="2" t="s">
        <v>62</v>
      </c>
      <c r="B47" s="3">
        <v>285</v>
      </c>
      <c r="C47" s="3" t="s">
        <v>253</v>
      </c>
      <c r="D47" s="3"/>
      <c r="E47" s="2" t="s">
        <v>62</v>
      </c>
      <c r="F47" s="3">
        <v>284</v>
      </c>
      <c r="G47" s="2" t="s">
        <v>61</v>
      </c>
      <c r="H47" s="3">
        <v>65</v>
      </c>
      <c r="I47" s="2" t="s">
        <v>61</v>
      </c>
      <c r="J47" s="3">
        <v>64</v>
      </c>
      <c r="K47" s="3" t="s">
        <v>251</v>
      </c>
      <c r="L47" s="69" t="s">
        <v>291</v>
      </c>
      <c r="M47" s="3" t="s">
        <v>342</v>
      </c>
      <c r="N47" s="83">
        <v>43041</v>
      </c>
      <c r="O47" s="69" t="s">
        <v>397</v>
      </c>
    </row>
    <row r="48" spans="1:15" ht="15">
      <c r="A48" s="2" t="s">
        <v>60</v>
      </c>
      <c r="B48" s="3">
        <v>354</v>
      </c>
      <c r="C48" s="3" t="s">
        <v>253</v>
      </c>
      <c r="D48" s="3"/>
      <c r="E48" s="2" t="s">
        <v>62</v>
      </c>
      <c r="F48" s="3">
        <v>284</v>
      </c>
      <c r="G48" s="2" t="s">
        <v>61</v>
      </c>
      <c r="H48" s="3">
        <v>65</v>
      </c>
      <c r="I48" s="2" t="s">
        <v>61</v>
      </c>
      <c r="J48" s="3">
        <v>64</v>
      </c>
      <c r="K48" s="3" t="s">
        <v>251</v>
      </c>
      <c r="L48" s="69" t="s">
        <v>291</v>
      </c>
      <c r="M48" s="3" t="s">
        <v>342</v>
      </c>
      <c r="N48" s="83">
        <v>43041</v>
      </c>
      <c r="O48" s="69" t="s">
        <v>397</v>
      </c>
    </row>
    <row r="49" spans="1:15" ht="15">
      <c r="A49" s="2" t="s">
        <v>63</v>
      </c>
      <c r="B49" s="3">
        <v>856</v>
      </c>
      <c r="C49" s="3" t="s">
        <v>253</v>
      </c>
      <c r="D49" s="3"/>
      <c r="E49" s="2" t="s">
        <v>62</v>
      </c>
      <c r="F49" s="3">
        <v>284</v>
      </c>
      <c r="G49" s="2" t="s">
        <v>61</v>
      </c>
      <c r="H49" s="3">
        <v>65</v>
      </c>
      <c r="I49" s="2" t="s">
        <v>61</v>
      </c>
      <c r="J49" s="3">
        <v>64</v>
      </c>
      <c r="K49" s="3" t="s">
        <v>251</v>
      </c>
      <c r="L49" s="69" t="s">
        <v>291</v>
      </c>
      <c r="M49" s="3" t="s">
        <v>342</v>
      </c>
      <c r="N49" s="83">
        <v>43041</v>
      </c>
      <c r="O49" s="69" t="s">
        <v>397</v>
      </c>
    </row>
    <row r="50" spans="1:15" ht="15">
      <c r="A50" s="84" t="s">
        <v>68</v>
      </c>
      <c r="B50" s="85">
        <v>185</v>
      </c>
      <c r="C50" s="85" t="s">
        <v>254</v>
      </c>
      <c r="D50" s="85"/>
      <c r="E50" s="84" t="s">
        <v>65</v>
      </c>
      <c r="F50" s="85">
        <v>291</v>
      </c>
      <c r="G50" s="84" t="s">
        <v>14</v>
      </c>
      <c r="H50" s="85">
        <v>78</v>
      </c>
      <c r="I50" s="84" t="s">
        <v>14</v>
      </c>
      <c r="J50" s="85">
        <v>79</v>
      </c>
      <c r="K50" s="85" t="s">
        <v>251</v>
      </c>
      <c r="L50" s="86" t="s">
        <v>292</v>
      </c>
      <c r="M50" s="85" t="s">
        <v>360</v>
      </c>
      <c r="N50" s="96">
        <v>43042</v>
      </c>
      <c r="O50" s="86" t="s">
        <v>402</v>
      </c>
    </row>
    <row r="51" spans="1:15" ht="15">
      <c r="A51" s="84" t="s">
        <v>64</v>
      </c>
      <c r="B51" s="85">
        <v>454</v>
      </c>
      <c r="C51" s="85" t="s">
        <v>254</v>
      </c>
      <c r="D51" s="85" t="s">
        <v>256</v>
      </c>
      <c r="E51" s="84" t="s">
        <v>65</v>
      </c>
      <c r="F51" s="85">
        <v>291</v>
      </c>
      <c r="G51" s="84" t="s">
        <v>14</v>
      </c>
      <c r="H51" s="85">
        <v>78</v>
      </c>
      <c r="I51" s="84" t="s">
        <v>14</v>
      </c>
      <c r="J51" s="85">
        <v>79</v>
      </c>
      <c r="K51" s="85" t="s">
        <v>251</v>
      </c>
      <c r="L51" s="86" t="s">
        <v>283</v>
      </c>
      <c r="M51" s="85" t="s">
        <v>360</v>
      </c>
      <c r="N51" s="96">
        <v>43042</v>
      </c>
      <c r="O51" s="86" t="s">
        <v>402</v>
      </c>
    </row>
    <row r="52" spans="1:15" ht="15">
      <c r="A52" s="84" t="s">
        <v>66</v>
      </c>
      <c r="B52" s="85">
        <v>501</v>
      </c>
      <c r="C52" s="85" t="s">
        <v>254</v>
      </c>
      <c r="D52" s="85"/>
      <c r="E52" s="84" t="s">
        <v>65</v>
      </c>
      <c r="F52" s="85">
        <v>291</v>
      </c>
      <c r="G52" s="84" t="s">
        <v>14</v>
      </c>
      <c r="H52" s="85">
        <v>78</v>
      </c>
      <c r="I52" s="84" t="s">
        <v>14</v>
      </c>
      <c r="J52" s="85">
        <v>79</v>
      </c>
      <c r="K52" s="85" t="s">
        <v>251</v>
      </c>
      <c r="L52" s="86" t="s">
        <v>292</v>
      </c>
      <c r="M52" s="85" t="s">
        <v>360</v>
      </c>
      <c r="N52" s="96">
        <v>43042</v>
      </c>
      <c r="O52" s="86" t="s">
        <v>402</v>
      </c>
    </row>
    <row r="53" spans="1:15" ht="15">
      <c r="A53" s="84" t="s">
        <v>67</v>
      </c>
      <c r="B53" s="85">
        <v>915</v>
      </c>
      <c r="C53" s="85" t="s">
        <v>254</v>
      </c>
      <c r="D53" s="85"/>
      <c r="E53" s="84" t="s">
        <v>65</v>
      </c>
      <c r="F53" s="85">
        <v>291</v>
      </c>
      <c r="G53" s="84" t="s">
        <v>14</v>
      </c>
      <c r="H53" s="85">
        <v>78</v>
      </c>
      <c r="I53" s="84" t="s">
        <v>14</v>
      </c>
      <c r="J53" s="85">
        <v>79</v>
      </c>
      <c r="K53" s="85" t="s">
        <v>251</v>
      </c>
      <c r="L53" s="86" t="s">
        <v>292</v>
      </c>
      <c r="M53" s="85" t="s">
        <v>360</v>
      </c>
      <c r="N53" s="96">
        <v>43042</v>
      </c>
      <c r="O53" s="86" t="s">
        <v>402</v>
      </c>
    </row>
    <row r="54" spans="1:15" ht="15">
      <c r="A54" s="2" t="s">
        <v>71</v>
      </c>
      <c r="B54" s="3">
        <v>260</v>
      </c>
      <c r="C54" s="3" t="s">
        <v>253</v>
      </c>
      <c r="D54" s="3"/>
      <c r="E54" s="2" t="s">
        <v>69</v>
      </c>
      <c r="F54" s="3">
        <v>293</v>
      </c>
      <c r="G54" s="2" t="s">
        <v>70</v>
      </c>
      <c r="H54" s="3">
        <v>70</v>
      </c>
      <c r="I54" s="2" t="s">
        <v>70</v>
      </c>
      <c r="J54" s="3">
        <v>71</v>
      </c>
      <c r="K54" s="3" t="s">
        <v>251</v>
      </c>
      <c r="L54" s="69" t="s">
        <v>293</v>
      </c>
      <c r="M54" s="3" t="s">
        <v>333</v>
      </c>
      <c r="N54" s="83">
        <v>43042</v>
      </c>
      <c r="O54" s="69" t="s">
        <v>402</v>
      </c>
    </row>
    <row r="55" spans="1:15" ht="15">
      <c r="A55" s="2" t="s">
        <v>69</v>
      </c>
      <c r="B55" s="3">
        <v>292</v>
      </c>
      <c r="C55" s="3" t="s">
        <v>253</v>
      </c>
      <c r="D55" s="3"/>
      <c r="E55" s="2" t="s">
        <v>69</v>
      </c>
      <c r="F55" s="3">
        <v>293</v>
      </c>
      <c r="G55" s="2" t="s">
        <v>70</v>
      </c>
      <c r="H55" s="3">
        <v>70</v>
      </c>
      <c r="I55" s="2" t="s">
        <v>70</v>
      </c>
      <c r="J55" s="3">
        <v>71</v>
      </c>
      <c r="K55" s="3" t="s">
        <v>251</v>
      </c>
      <c r="L55" s="69" t="s">
        <v>293</v>
      </c>
      <c r="M55" s="3" t="s">
        <v>333</v>
      </c>
      <c r="N55" s="83">
        <v>43042</v>
      </c>
      <c r="O55" s="69" t="s">
        <v>402</v>
      </c>
    </row>
    <row r="56" spans="1:15" ht="15">
      <c r="A56" s="10" t="s">
        <v>72</v>
      </c>
      <c r="B56" s="11">
        <v>296</v>
      </c>
      <c r="C56" s="11">
        <v>0</v>
      </c>
      <c r="D56" s="11"/>
      <c r="E56" s="10" t="s">
        <v>72</v>
      </c>
      <c r="F56" s="11">
        <v>296</v>
      </c>
      <c r="G56" s="10" t="s">
        <v>8</v>
      </c>
      <c r="H56" s="11">
        <v>37</v>
      </c>
      <c r="I56" s="10" t="s">
        <v>8</v>
      </c>
      <c r="J56" s="11">
        <v>37</v>
      </c>
      <c r="K56" s="11" t="s">
        <v>252</v>
      </c>
      <c r="L56" s="70"/>
      <c r="M56" s="11" t="s">
        <v>342</v>
      </c>
      <c r="N56" s="11" t="s">
        <v>357</v>
      </c>
      <c r="O56" s="70" t="s">
        <v>357</v>
      </c>
    </row>
    <row r="57" spans="1:15" ht="15">
      <c r="A57" s="6" t="s">
        <v>73</v>
      </c>
      <c r="B57" s="7">
        <v>303</v>
      </c>
      <c r="C57" s="7">
        <v>0</v>
      </c>
      <c r="D57" s="7"/>
      <c r="E57" s="6" t="s">
        <v>73</v>
      </c>
      <c r="F57" s="7">
        <v>303</v>
      </c>
      <c r="G57" s="6" t="s">
        <v>37</v>
      </c>
      <c r="H57" s="7">
        <v>67</v>
      </c>
      <c r="I57" s="6" t="s">
        <v>37</v>
      </c>
      <c r="J57" s="7">
        <v>68</v>
      </c>
      <c r="K57" s="7" t="s">
        <v>251</v>
      </c>
      <c r="L57" s="71"/>
      <c r="M57" s="7" t="s">
        <v>372</v>
      </c>
      <c r="N57" s="95">
        <v>43046</v>
      </c>
      <c r="O57" s="71" t="s">
        <v>405</v>
      </c>
    </row>
    <row r="58" spans="1:15" ht="15">
      <c r="A58" s="10" t="s">
        <v>74</v>
      </c>
      <c r="B58" s="11">
        <v>304</v>
      </c>
      <c r="C58" s="11">
        <v>0</v>
      </c>
      <c r="D58" s="11"/>
      <c r="E58" s="10" t="s">
        <v>74</v>
      </c>
      <c r="F58" s="11">
        <v>304</v>
      </c>
      <c r="G58" s="10" t="s">
        <v>8</v>
      </c>
      <c r="H58" s="11">
        <v>37</v>
      </c>
      <c r="I58" s="10" t="s">
        <v>8</v>
      </c>
      <c r="J58" s="11">
        <v>37</v>
      </c>
      <c r="K58" s="11" t="s">
        <v>252</v>
      </c>
      <c r="L58" s="70"/>
      <c r="M58" s="11" t="s">
        <v>334</v>
      </c>
      <c r="N58" s="11" t="s">
        <v>357</v>
      </c>
      <c r="O58" s="70" t="s">
        <v>357</v>
      </c>
    </row>
    <row r="59" spans="1:15" ht="15">
      <c r="A59" s="6" t="s">
        <v>75</v>
      </c>
      <c r="B59" s="7">
        <v>317</v>
      </c>
      <c r="C59" s="7">
        <v>0</v>
      </c>
      <c r="D59" s="7"/>
      <c r="E59" s="6" t="s">
        <v>75</v>
      </c>
      <c r="F59" s="7">
        <v>317</v>
      </c>
      <c r="G59" s="6" t="s">
        <v>70</v>
      </c>
      <c r="H59" s="7">
        <v>70</v>
      </c>
      <c r="I59" s="6" t="s">
        <v>70</v>
      </c>
      <c r="J59" s="7">
        <v>71</v>
      </c>
      <c r="K59" s="7" t="s">
        <v>251</v>
      </c>
      <c r="L59" s="71"/>
      <c r="M59" s="7" t="s">
        <v>373</v>
      </c>
      <c r="N59" s="95">
        <v>43046</v>
      </c>
      <c r="O59" s="71" t="s">
        <v>405</v>
      </c>
    </row>
    <row r="60" spans="1:15" ht="15">
      <c r="A60" s="78" t="s">
        <v>76</v>
      </c>
      <c r="B60" s="79">
        <v>322</v>
      </c>
      <c r="C60" s="79" t="s">
        <v>254</v>
      </c>
      <c r="D60" s="79" t="s">
        <v>256</v>
      </c>
      <c r="E60" s="78" t="s">
        <v>76</v>
      </c>
      <c r="F60" s="79">
        <v>321</v>
      </c>
      <c r="G60" s="78" t="s">
        <v>1</v>
      </c>
      <c r="H60" s="79">
        <v>44</v>
      </c>
      <c r="I60" s="78" t="s">
        <v>1</v>
      </c>
      <c r="J60" s="79">
        <v>45</v>
      </c>
      <c r="K60" s="79" t="s">
        <v>251</v>
      </c>
      <c r="L60" s="80" t="s">
        <v>294</v>
      </c>
      <c r="M60" s="79" t="s">
        <v>374</v>
      </c>
      <c r="N60" s="79" t="s">
        <v>389</v>
      </c>
      <c r="O60" s="80" t="s">
        <v>390</v>
      </c>
    </row>
    <row r="61" spans="1:15" ht="15">
      <c r="A61" s="10" t="s">
        <v>77</v>
      </c>
      <c r="B61" s="11">
        <v>338</v>
      </c>
      <c r="C61" s="11">
        <v>0</v>
      </c>
      <c r="D61" s="11"/>
      <c r="E61" s="10" t="s">
        <v>77</v>
      </c>
      <c r="F61" s="11">
        <v>338</v>
      </c>
      <c r="G61" s="10" t="s">
        <v>8</v>
      </c>
      <c r="H61" s="11">
        <v>37</v>
      </c>
      <c r="I61" s="10" t="s">
        <v>8</v>
      </c>
      <c r="J61" s="11">
        <v>37</v>
      </c>
      <c r="K61" s="11" t="s">
        <v>252</v>
      </c>
      <c r="L61" s="70"/>
      <c r="M61" s="11" t="s">
        <v>343</v>
      </c>
      <c r="N61" s="11" t="s">
        <v>357</v>
      </c>
      <c r="O61" s="70" t="s">
        <v>357</v>
      </c>
    </row>
    <row r="62" spans="1:15" ht="15">
      <c r="A62" s="10" t="s">
        <v>78</v>
      </c>
      <c r="B62" s="11">
        <v>353</v>
      </c>
      <c r="C62" s="11">
        <v>0</v>
      </c>
      <c r="D62" s="11"/>
      <c r="E62" s="10" t="s">
        <v>78</v>
      </c>
      <c r="F62" s="11">
        <v>353</v>
      </c>
      <c r="G62" s="10" t="s">
        <v>8</v>
      </c>
      <c r="H62" s="11">
        <v>37</v>
      </c>
      <c r="I62" s="10" t="s">
        <v>8</v>
      </c>
      <c r="J62" s="11">
        <v>37</v>
      </c>
      <c r="K62" s="11" t="s">
        <v>252</v>
      </c>
      <c r="L62" s="70"/>
      <c r="M62" s="11" t="s">
        <v>365</v>
      </c>
      <c r="N62" s="11" t="s">
        <v>357</v>
      </c>
      <c r="O62" s="70" t="s">
        <v>357</v>
      </c>
    </row>
    <row r="63" spans="1:15" ht="15">
      <c r="A63" s="10" t="s">
        <v>79</v>
      </c>
      <c r="B63" s="11">
        <v>424</v>
      </c>
      <c r="C63" s="11">
        <v>0</v>
      </c>
      <c r="D63" s="11"/>
      <c r="E63" s="10" t="s">
        <v>79</v>
      </c>
      <c r="F63" s="11">
        <v>424</v>
      </c>
      <c r="G63" s="10" t="s">
        <v>8</v>
      </c>
      <c r="H63" s="11">
        <v>37</v>
      </c>
      <c r="I63" s="10" t="s">
        <v>8</v>
      </c>
      <c r="J63" s="11">
        <v>37</v>
      </c>
      <c r="K63" s="11" t="s">
        <v>252</v>
      </c>
      <c r="L63" s="70"/>
      <c r="M63" s="11" t="s">
        <v>342</v>
      </c>
      <c r="N63" s="11" t="s">
        <v>357</v>
      </c>
      <c r="O63" s="70" t="s">
        <v>357</v>
      </c>
    </row>
    <row r="64" spans="1:15" ht="15">
      <c r="A64" s="6" t="s">
        <v>80</v>
      </c>
      <c r="B64" s="7">
        <v>432</v>
      </c>
      <c r="C64" s="7">
        <v>0</v>
      </c>
      <c r="D64" s="7"/>
      <c r="E64" s="6" t="s">
        <v>80</v>
      </c>
      <c r="F64" s="7">
        <v>432</v>
      </c>
      <c r="G64" s="6" t="s">
        <v>14</v>
      </c>
      <c r="H64" s="7">
        <v>78</v>
      </c>
      <c r="I64" s="6" t="s">
        <v>14</v>
      </c>
      <c r="J64" s="7">
        <v>79</v>
      </c>
      <c r="K64" s="7" t="s">
        <v>251</v>
      </c>
      <c r="L64" s="71"/>
      <c r="M64" s="7" t="s">
        <v>366</v>
      </c>
      <c r="N64" s="95">
        <v>43046</v>
      </c>
      <c r="O64" s="71" t="s">
        <v>405</v>
      </c>
    </row>
    <row r="65" spans="1:15" ht="15">
      <c r="A65" s="2" t="s">
        <v>85</v>
      </c>
      <c r="B65" s="3">
        <v>295</v>
      </c>
      <c r="C65" s="3" t="s">
        <v>253</v>
      </c>
      <c r="D65" s="3"/>
      <c r="E65" s="2" t="s">
        <v>82</v>
      </c>
      <c r="F65" s="3">
        <v>431</v>
      </c>
      <c r="G65" s="2" t="s">
        <v>8</v>
      </c>
      <c r="H65" s="3">
        <v>37</v>
      </c>
      <c r="I65" s="2" t="s">
        <v>8</v>
      </c>
      <c r="J65" s="3">
        <v>37</v>
      </c>
      <c r="K65" s="3" t="s">
        <v>252</v>
      </c>
      <c r="L65" s="69" t="s">
        <v>295</v>
      </c>
      <c r="M65" s="3" t="s">
        <v>340</v>
      </c>
      <c r="N65" s="83">
        <v>43034</v>
      </c>
      <c r="O65" s="89" t="s">
        <v>386</v>
      </c>
    </row>
    <row r="66" spans="1:15" ht="15">
      <c r="A66" s="2" t="s">
        <v>81</v>
      </c>
      <c r="B66" s="3">
        <v>562</v>
      </c>
      <c r="C66" s="3" t="s">
        <v>253</v>
      </c>
      <c r="D66" s="3"/>
      <c r="E66" s="2" t="s">
        <v>82</v>
      </c>
      <c r="F66" s="3">
        <v>431</v>
      </c>
      <c r="G66" s="2" t="s">
        <v>8</v>
      </c>
      <c r="H66" s="3">
        <v>37</v>
      </c>
      <c r="I66" s="2" t="s">
        <v>8</v>
      </c>
      <c r="J66" s="3">
        <v>37</v>
      </c>
      <c r="K66" s="3" t="s">
        <v>252</v>
      </c>
      <c r="L66" s="69" t="s">
        <v>295</v>
      </c>
      <c r="M66" s="3" t="s">
        <v>340</v>
      </c>
      <c r="N66" s="83">
        <v>43034</v>
      </c>
      <c r="O66" s="89" t="s">
        <v>386</v>
      </c>
    </row>
    <row r="67" spans="1:15" ht="15">
      <c r="A67" s="2" t="s">
        <v>83</v>
      </c>
      <c r="B67" s="3">
        <v>580</v>
      </c>
      <c r="C67" s="3" t="s">
        <v>253</v>
      </c>
      <c r="D67" s="3"/>
      <c r="E67" s="2" t="s">
        <v>82</v>
      </c>
      <c r="F67" s="3">
        <v>431</v>
      </c>
      <c r="G67" s="2" t="s">
        <v>8</v>
      </c>
      <c r="H67" s="3">
        <v>37</v>
      </c>
      <c r="I67" s="2" t="s">
        <v>8</v>
      </c>
      <c r="J67" s="3">
        <v>37</v>
      </c>
      <c r="K67" s="3" t="s">
        <v>252</v>
      </c>
      <c r="L67" s="69" t="s">
        <v>295</v>
      </c>
      <c r="M67" s="3" t="s">
        <v>340</v>
      </c>
      <c r="N67" s="83">
        <v>43034</v>
      </c>
      <c r="O67" s="89" t="s">
        <v>386</v>
      </c>
    </row>
    <row r="68" spans="1:15" ht="15">
      <c r="A68" s="2" t="s">
        <v>84</v>
      </c>
      <c r="B68" s="3">
        <v>868</v>
      </c>
      <c r="C68" s="3" t="s">
        <v>253</v>
      </c>
      <c r="D68" s="3"/>
      <c r="E68" s="2" t="s">
        <v>82</v>
      </c>
      <c r="F68" s="3">
        <v>431</v>
      </c>
      <c r="G68" s="2" t="s">
        <v>8</v>
      </c>
      <c r="H68" s="3">
        <v>37</v>
      </c>
      <c r="I68" s="2" t="s">
        <v>8</v>
      </c>
      <c r="J68" s="3">
        <v>37</v>
      </c>
      <c r="K68" s="3" t="s">
        <v>252</v>
      </c>
      <c r="L68" s="69" t="s">
        <v>295</v>
      </c>
      <c r="M68" s="3" t="s">
        <v>340</v>
      </c>
      <c r="N68" s="83">
        <v>43034</v>
      </c>
      <c r="O68" s="89" t="s">
        <v>386</v>
      </c>
    </row>
    <row r="69" spans="1:15" ht="15">
      <c r="A69" s="2" t="s">
        <v>90</v>
      </c>
      <c r="B69" s="3">
        <v>342</v>
      </c>
      <c r="C69" s="3" t="s">
        <v>253</v>
      </c>
      <c r="D69" s="3"/>
      <c r="E69" s="2" t="s">
        <v>86</v>
      </c>
      <c r="F69" s="3">
        <v>441</v>
      </c>
      <c r="G69" s="2" t="s">
        <v>24</v>
      </c>
      <c r="H69" s="3">
        <v>57</v>
      </c>
      <c r="I69" s="2" t="s">
        <v>24</v>
      </c>
      <c r="J69" s="3">
        <v>56</v>
      </c>
      <c r="K69" s="3" t="s">
        <v>251</v>
      </c>
      <c r="L69" s="69" t="s">
        <v>296</v>
      </c>
      <c r="M69" s="3" t="s">
        <v>345</v>
      </c>
      <c r="N69" s="83">
        <v>43039</v>
      </c>
      <c r="O69" s="69" t="s">
        <v>393</v>
      </c>
    </row>
    <row r="70" spans="1:15" ht="15">
      <c r="A70" s="2" t="s">
        <v>86</v>
      </c>
      <c r="B70" s="3">
        <v>439</v>
      </c>
      <c r="C70" s="3" t="s">
        <v>253</v>
      </c>
      <c r="D70" s="3"/>
      <c r="E70" s="2" t="s">
        <v>86</v>
      </c>
      <c r="F70" s="3">
        <v>441</v>
      </c>
      <c r="G70" s="2" t="s">
        <v>24</v>
      </c>
      <c r="H70" s="3">
        <v>57</v>
      </c>
      <c r="I70" s="2" t="s">
        <v>24</v>
      </c>
      <c r="J70" s="3">
        <v>56</v>
      </c>
      <c r="K70" s="3" t="s">
        <v>251</v>
      </c>
      <c r="L70" s="69" t="s">
        <v>296</v>
      </c>
      <c r="M70" s="3" t="s">
        <v>345</v>
      </c>
      <c r="N70" s="83">
        <v>43039</v>
      </c>
      <c r="O70" s="69" t="s">
        <v>393</v>
      </c>
    </row>
    <row r="71" spans="1:15" ht="15">
      <c r="A71" s="2" t="s">
        <v>87</v>
      </c>
      <c r="B71" s="3">
        <v>452</v>
      </c>
      <c r="C71" s="3" t="s">
        <v>253</v>
      </c>
      <c r="D71" s="3"/>
      <c r="E71" s="2" t="s">
        <v>86</v>
      </c>
      <c r="F71" s="3">
        <v>441</v>
      </c>
      <c r="G71" s="2" t="s">
        <v>24</v>
      </c>
      <c r="H71" s="3">
        <v>57</v>
      </c>
      <c r="I71" s="2" t="s">
        <v>24</v>
      </c>
      <c r="J71" s="3">
        <v>56</v>
      </c>
      <c r="K71" s="3" t="s">
        <v>251</v>
      </c>
      <c r="L71" s="69" t="s">
        <v>296</v>
      </c>
      <c r="M71" s="3" t="s">
        <v>345</v>
      </c>
      <c r="N71" s="83">
        <v>43039</v>
      </c>
      <c r="O71" s="69" t="s">
        <v>393</v>
      </c>
    </row>
    <row r="72" spans="1:15" ht="15">
      <c r="A72" s="2" t="s">
        <v>88</v>
      </c>
      <c r="B72" s="3">
        <v>520</v>
      </c>
      <c r="C72" s="3" t="s">
        <v>253</v>
      </c>
      <c r="D72" s="3"/>
      <c r="E72" s="2" t="s">
        <v>86</v>
      </c>
      <c r="F72" s="3">
        <v>441</v>
      </c>
      <c r="G72" s="2" t="s">
        <v>24</v>
      </c>
      <c r="H72" s="3">
        <v>57</v>
      </c>
      <c r="I72" s="2" t="s">
        <v>24</v>
      </c>
      <c r="J72" s="3">
        <v>56</v>
      </c>
      <c r="K72" s="3" t="s">
        <v>251</v>
      </c>
      <c r="L72" s="69" t="s">
        <v>296</v>
      </c>
      <c r="M72" s="3" t="s">
        <v>345</v>
      </c>
      <c r="N72" s="83">
        <v>43039</v>
      </c>
      <c r="O72" s="69" t="s">
        <v>393</v>
      </c>
    </row>
    <row r="73" spans="1:15" ht="15">
      <c r="A73" s="2" t="s">
        <v>89</v>
      </c>
      <c r="B73" s="3">
        <v>531</v>
      </c>
      <c r="C73" s="3" t="s">
        <v>253</v>
      </c>
      <c r="D73" s="3"/>
      <c r="E73" s="2" t="s">
        <v>86</v>
      </c>
      <c r="F73" s="3">
        <v>441</v>
      </c>
      <c r="G73" s="2" t="s">
        <v>24</v>
      </c>
      <c r="H73" s="3">
        <v>57</v>
      </c>
      <c r="I73" s="2" t="s">
        <v>24</v>
      </c>
      <c r="J73" s="3">
        <v>56</v>
      </c>
      <c r="K73" s="3" t="s">
        <v>251</v>
      </c>
      <c r="L73" s="69" t="s">
        <v>296</v>
      </c>
      <c r="M73" s="3" t="s">
        <v>345</v>
      </c>
      <c r="N73" s="83">
        <v>43039</v>
      </c>
      <c r="O73" s="69" t="s">
        <v>393</v>
      </c>
    </row>
    <row r="74" spans="1:15" ht="15">
      <c r="A74" s="2" t="s">
        <v>95</v>
      </c>
      <c r="B74" s="3">
        <v>195</v>
      </c>
      <c r="C74" s="3" t="s">
        <v>253</v>
      </c>
      <c r="D74" s="3"/>
      <c r="E74" s="2" t="s">
        <v>92</v>
      </c>
      <c r="F74" s="3">
        <v>430</v>
      </c>
      <c r="G74" s="2" t="s">
        <v>24</v>
      </c>
      <c r="H74" s="3">
        <v>57</v>
      </c>
      <c r="I74" s="2" t="s">
        <v>37</v>
      </c>
      <c r="J74" s="3">
        <v>68</v>
      </c>
      <c r="K74" s="3" t="s">
        <v>251</v>
      </c>
      <c r="L74" s="69" t="s">
        <v>297</v>
      </c>
      <c r="M74" s="3" t="s">
        <v>361</v>
      </c>
      <c r="N74" s="83">
        <v>43039</v>
      </c>
      <c r="O74" s="69" t="s">
        <v>393</v>
      </c>
    </row>
    <row r="75" spans="1:15" ht="15">
      <c r="A75" s="2" t="s">
        <v>91</v>
      </c>
      <c r="B75" s="3">
        <v>334</v>
      </c>
      <c r="C75" s="3" t="s">
        <v>253</v>
      </c>
      <c r="D75" s="3"/>
      <c r="E75" s="2" t="s">
        <v>92</v>
      </c>
      <c r="F75" s="3">
        <v>430</v>
      </c>
      <c r="G75" s="2" t="s">
        <v>37</v>
      </c>
      <c r="H75" s="3">
        <v>67</v>
      </c>
      <c r="I75" s="2" t="s">
        <v>37</v>
      </c>
      <c r="J75" s="3">
        <v>68</v>
      </c>
      <c r="K75" s="3" t="s">
        <v>251</v>
      </c>
      <c r="L75" s="69" t="s">
        <v>297</v>
      </c>
      <c r="M75" s="3" t="s">
        <v>361</v>
      </c>
      <c r="N75" s="83">
        <v>43039</v>
      </c>
      <c r="O75" s="69" t="s">
        <v>393</v>
      </c>
    </row>
    <row r="76" spans="1:15" ht="15">
      <c r="A76" s="2" t="s">
        <v>93</v>
      </c>
      <c r="B76" s="3">
        <v>411</v>
      </c>
      <c r="C76" s="3" t="s">
        <v>253</v>
      </c>
      <c r="D76" s="3"/>
      <c r="E76" s="2" t="s">
        <v>92</v>
      </c>
      <c r="F76" s="3">
        <v>430</v>
      </c>
      <c r="G76" s="2" t="s">
        <v>24</v>
      </c>
      <c r="H76" s="3">
        <v>57</v>
      </c>
      <c r="I76" s="2" t="s">
        <v>37</v>
      </c>
      <c r="J76" s="3">
        <v>68</v>
      </c>
      <c r="K76" s="3" t="s">
        <v>251</v>
      </c>
      <c r="L76" s="69" t="s">
        <v>297</v>
      </c>
      <c r="M76" s="3" t="s">
        <v>361</v>
      </c>
      <c r="N76" s="83">
        <v>43039</v>
      </c>
      <c r="O76" s="69" t="s">
        <v>393</v>
      </c>
    </row>
    <row r="77" spans="1:15" ht="15">
      <c r="A77" s="2" t="s">
        <v>94</v>
      </c>
      <c r="B77" s="3">
        <v>863</v>
      </c>
      <c r="C77" s="3" t="s">
        <v>253</v>
      </c>
      <c r="D77" s="3"/>
      <c r="E77" s="2" t="s">
        <v>92</v>
      </c>
      <c r="F77" s="3">
        <v>430</v>
      </c>
      <c r="G77" s="2" t="s">
        <v>37</v>
      </c>
      <c r="H77" s="3">
        <v>67</v>
      </c>
      <c r="I77" s="2" t="s">
        <v>37</v>
      </c>
      <c r="J77" s="3">
        <v>68</v>
      </c>
      <c r="K77" s="3" t="s">
        <v>251</v>
      </c>
      <c r="L77" s="69" t="s">
        <v>297</v>
      </c>
      <c r="M77" s="3" t="s">
        <v>361</v>
      </c>
      <c r="N77" s="83">
        <v>43039</v>
      </c>
      <c r="O77" s="69" t="s">
        <v>393</v>
      </c>
    </row>
    <row r="78" spans="1:15" ht="15">
      <c r="A78" s="2" t="s">
        <v>98</v>
      </c>
      <c r="B78" s="3">
        <v>309</v>
      </c>
      <c r="C78" s="3" t="s">
        <v>253</v>
      </c>
      <c r="D78" s="3"/>
      <c r="E78" s="2" t="s">
        <v>96</v>
      </c>
      <c r="F78" s="3">
        <v>442</v>
      </c>
      <c r="G78" s="2" t="s">
        <v>1</v>
      </c>
      <c r="H78" s="3">
        <v>44</v>
      </c>
      <c r="I78" s="2" t="s">
        <v>1</v>
      </c>
      <c r="J78" s="3">
        <v>45</v>
      </c>
      <c r="K78" s="3" t="s">
        <v>251</v>
      </c>
      <c r="L78" s="69" t="s">
        <v>298</v>
      </c>
      <c r="M78" s="3" t="s">
        <v>334</v>
      </c>
      <c r="N78" s="83">
        <v>43045</v>
      </c>
      <c r="O78" s="69" t="s">
        <v>404</v>
      </c>
    </row>
    <row r="79" spans="1:15" ht="15">
      <c r="A79" s="2" t="s">
        <v>96</v>
      </c>
      <c r="B79" s="3">
        <v>438</v>
      </c>
      <c r="C79" s="3" t="s">
        <v>253</v>
      </c>
      <c r="D79" s="3"/>
      <c r="E79" s="2" t="s">
        <v>96</v>
      </c>
      <c r="F79" s="3">
        <v>442</v>
      </c>
      <c r="G79" s="2" t="s">
        <v>1</v>
      </c>
      <c r="H79" s="3">
        <v>44</v>
      </c>
      <c r="I79" s="2" t="s">
        <v>1</v>
      </c>
      <c r="J79" s="3">
        <v>45</v>
      </c>
      <c r="K79" s="3" t="s">
        <v>251</v>
      </c>
      <c r="L79" s="69" t="s">
        <v>298</v>
      </c>
      <c r="M79" s="3" t="s">
        <v>334</v>
      </c>
      <c r="N79" s="83">
        <v>43045</v>
      </c>
      <c r="O79" s="69" t="s">
        <v>404</v>
      </c>
    </row>
    <row r="80" spans="1:15" ht="15">
      <c r="A80" s="2" t="s">
        <v>97</v>
      </c>
      <c r="B80" s="3">
        <v>751</v>
      </c>
      <c r="C80" s="3" t="s">
        <v>253</v>
      </c>
      <c r="D80" s="3"/>
      <c r="E80" s="2" t="s">
        <v>96</v>
      </c>
      <c r="F80" s="3">
        <v>442</v>
      </c>
      <c r="G80" s="2" t="s">
        <v>1</v>
      </c>
      <c r="H80" s="3">
        <v>44</v>
      </c>
      <c r="I80" s="2" t="s">
        <v>1</v>
      </c>
      <c r="J80" s="3">
        <v>45</v>
      </c>
      <c r="K80" s="3" t="s">
        <v>251</v>
      </c>
      <c r="L80" s="69" t="s">
        <v>298</v>
      </c>
      <c r="M80" s="3" t="s">
        <v>334</v>
      </c>
      <c r="N80" s="83">
        <v>43045</v>
      </c>
      <c r="O80" s="69" t="s">
        <v>404</v>
      </c>
    </row>
    <row r="81" spans="1:15" ht="15">
      <c r="A81" s="10" t="s">
        <v>99</v>
      </c>
      <c r="B81" s="11">
        <v>446</v>
      </c>
      <c r="C81" s="11">
        <v>0</v>
      </c>
      <c r="D81" s="11"/>
      <c r="E81" s="10" t="s">
        <v>99</v>
      </c>
      <c r="F81" s="11">
        <v>446</v>
      </c>
      <c r="G81" s="10" t="s">
        <v>8</v>
      </c>
      <c r="H81" s="11">
        <v>37</v>
      </c>
      <c r="I81" s="10" t="s">
        <v>8</v>
      </c>
      <c r="J81" s="11">
        <v>37</v>
      </c>
      <c r="K81" s="11" t="s">
        <v>252</v>
      </c>
      <c r="L81" s="70"/>
      <c r="M81" s="11" t="s">
        <v>362</v>
      </c>
      <c r="N81" s="11" t="s">
        <v>357</v>
      </c>
      <c r="O81" s="70" t="s">
        <v>357</v>
      </c>
    </row>
    <row r="82" spans="1:15" ht="15">
      <c r="A82" s="10" t="s">
        <v>100</v>
      </c>
      <c r="B82" s="11">
        <v>478</v>
      </c>
      <c r="C82" s="11">
        <v>0</v>
      </c>
      <c r="D82" s="11"/>
      <c r="E82" s="10" t="s">
        <v>100</v>
      </c>
      <c r="F82" s="11">
        <v>478</v>
      </c>
      <c r="G82" s="10" t="s">
        <v>101</v>
      </c>
      <c r="H82" s="11">
        <v>74</v>
      </c>
      <c r="I82" s="10" t="s">
        <v>101</v>
      </c>
      <c r="J82" s="11">
        <v>74</v>
      </c>
      <c r="K82" s="11" t="s">
        <v>252</v>
      </c>
      <c r="L82" s="70"/>
      <c r="M82" s="11" t="s">
        <v>341</v>
      </c>
      <c r="N82" s="11" t="s">
        <v>357</v>
      </c>
      <c r="O82" s="70" t="s">
        <v>357</v>
      </c>
    </row>
    <row r="83" spans="1:15" ht="15">
      <c r="A83" s="2" t="s">
        <v>107</v>
      </c>
      <c r="B83" s="3">
        <v>105</v>
      </c>
      <c r="C83" s="3" t="s">
        <v>253</v>
      </c>
      <c r="D83" s="3"/>
      <c r="E83" s="2" t="s">
        <v>104</v>
      </c>
      <c r="F83" s="3">
        <v>480</v>
      </c>
      <c r="G83" s="2" t="s">
        <v>103</v>
      </c>
      <c r="H83" s="3">
        <v>84</v>
      </c>
      <c r="I83" s="2" t="s">
        <v>103</v>
      </c>
      <c r="J83" s="3">
        <v>84</v>
      </c>
      <c r="K83" s="3" t="s">
        <v>252</v>
      </c>
      <c r="L83" s="69" t="s">
        <v>299</v>
      </c>
      <c r="M83" s="3" t="s">
        <v>375</v>
      </c>
      <c r="N83" s="83">
        <v>43045</v>
      </c>
      <c r="O83" s="69" t="s">
        <v>404</v>
      </c>
    </row>
    <row r="84" spans="1:15" ht="15">
      <c r="A84" s="2" t="s">
        <v>102</v>
      </c>
      <c r="B84" s="3">
        <v>192</v>
      </c>
      <c r="C84" s="3" t="s">
        <v>253</v>
      </c>
      <c r="D84" s="3"/>
      <c r="E84" s="2" t="s">
        <v>104</v>
      </c>
      <c r="F84" s="3">
        <v>480</v>
      </c>
      <c r="G84" s="2" t="s">
        <v>103</v>
      </c>
      <c r="H84" s="3">
        <v>84</v>
      </c>
      <c r="I84" s="2" t="s">
        <v>103</v>
      </c>
      <c r="J84" s="3">
        <v>84</v>
      </c>
      <c r="K84" s="3" t="s">
        <v>252</v>
      </c>
      <c r="L84" s="69" t="s">
        <v>299</v>
      </c>
      <c r="M84" s="3" t="s">
        <v>375</v>
      </c>
      <c r="N84" s="83">
        <v>43045</v>
      </c>
      <c r="O84" s="69" t="s">
        <v>404</v>
      </c>
    </row>
    <row r="85" spans="1:15" ht="15">
      <c r="A85" s="2" t="s">
        <v>106</v>
      </c>
      <c r="B85" s="3">
        <v>600</v>
      </c>
      <c r="C85" s="3" t="s">
        <v>253</v>
      </c>
      <c r="D85" s="3"/>
      <c r="E85" s="2" t="s">
        <v>104</v>
      </c>
      <c r="F85" s="3">
        <v>480</v>
      </c>
      <c r="G85" s="2" t="s">
        <v>103</v>
      </c>
      <c r="H85" s="3">
        <v>84</v>
      </c>
      <c r="I85" s="2" t="s">
        <v>103</v>
      </c>
      <c r="J85" s="3">
        <v>84</v>
      </c>
      <c r="K85" s="3" t="s">
        <v>252</v>
      </c>
      <c r="L85" s="69" t="s">
        <v>299</v>
      </c>
      <c r="M85" s="3" t="s">
        <v>375</v>
      </c>
      <c r="N85" s="83">
        <v>43045</v>
      </c>
      <c r="O85" s="69" t="s">
        <v>404</v>
      </c>
    </row>
    <row r="86" spans="1:15" ht="15">
      <c r="A86" s="2" t="s">
        <v>105</v>
      </c>
      <c r="B86" s="3">
        <v>490</v>
      </c>
      <c r="C86" s="3" t="s">
        <v>253</v>
      </c>
      <c r="D86" s="3"/>
      <c r="E86" s="2" t="s">
        <v>104</v>
      </c>
      <c r="F86" s="3">
        <v>480</v>
      </c>
      <c r="G86" s="2" t="s">
        <v>103</v>
      </c>
      <c r="H86" s="3">
        <v>84</v>
      </c>
      <c r="I86" s="2" t="s">
        <v>103</v>
      </c>
      <c r="J86" s="3">
        <v>84</v>
      </c>
      <c r="K86" s="3" t="s">
        <v>252</v>
      </c>
      <c r="L86" s="69" t="s">
        <v>299</v>
      </c>
      <c r="M86" s="3" t="s">
        <v>375</v>
      </c>
      <c r="N86" s="83">
        <v>43045</v>
      </c>
      <c r="O86" s="69" t="s">
        <v>404</v>
      </c>
    </row>
    <row r="87" spans="1:15" ht="15">
      <c r="A87" s="84" t="s">
        <v>113</v>
      </c>
      <c r="B87" s="85">
        <v>164</v>
      </c>
      <c r="C87" s="85" t="s">
        <v>254</v>
      </c>
      <c r="D87" s="85"/>
      <c r="E87" s="84" t="s">
        <v>109</v>
      </c>
      <c r="F87" s="85">
        <v>486</v>
      </c>
      <c r="G87" s="84" t="s">
        <v>1</v>
      </c>
      <c r="H87" s="85">
        <v>44</v>
      </c>
      <c r="I87" s="84" t="s">
        <v>50</v>
      </c>
      <c r="J87" s="85">
        <v>50</v>
      </c>
      <c r="K87" s="85" t="s">
        <v>251</v>
      </c>
      <c r="L87" s="86" t="s">
        <v>300</v>
      </c>
      <c r="M87" s="85" t="s">
        <v>375</v>
      </c>
      <c r="N87" s="96">
        <v>43047</v>
      </c>
      <c r="O87" s="86" t="s">
        <v>409</v>
      </c>
    </row>
    <row r="88" spans="1:15" ht="15">
      <c r="A88" s="84" t="s">
        <v>111</v>
      </c>
      <c r="B88" s="85">
        <v>657</v>
      </c>
      <c r="C88" s="85" t="s">
        <v>254</v>
      </c>
      <c r="D88" s="85"/>
      <c r="E88" s="84" t="s">
        <v>109</v>
      </c>
      <c r="F88" s="85">
        <v>486</v>
      </c>
      <c r="G88" s="84" t="s">
        <v>50</v>
      </c>
      <c r="H88" s="85">
        <v>49</v>
      </c>
      <c r="I88" s="84" t="s">
        <v>50</v>
      </c>
      <c r="J88" s="85">
        <v>50</v>
      </c>
      <c r="K88" s="85" t="s">
        <v>251</v>
      </c>
      <c r="L88" s="86" t="s">
        <v>300</v>
      </c>
      <c r="M88" s="85" t="s">
        <v>375</v>
      </c>
      <c r="N88" s="96">
        <v>43047</v>
      </c>
      <c r="O88" s="86" t="s">
        <v>409</v>
      </c>
    </row>
    <row r="89" spans="1:15" ht="15">
      <c r="A89" s="84" t="s">
        <v>108</v>
      </c>
      <c r="B89" s="85">
        <v>420</v>
      </c>
      <c r="C89" s="85" t="s">
        <v>254</v>
      </c>
      <c r="D89" s="85"/>
      <c r="E89" s="84" t="s">
        <v>109</v>
      </c>
      <c r="F89" s="85">
        <v>486</v>
      </c>
      <c r="G89" s="84" t="s">
        <v>1</v>
      </c>
      <c r="H89" s="85">
        <v>44</v>
      </c>
      <c r="I89" s="84" t="s">
        <v>50</v>
      </c>
      <c r="J89" s="85">
        <v>50</v>
      </c>
      <c r="K89" s="85" t="s">
        <v>251</v>
      </c>
      <c r="L89" s="86" t="s">
        <v>300</v>
      </c>
      <c r="M89" s="85" t="s">
        <v>375</v>
      </c>
      <c r="N89" s="96">
        <v>43047</v>
      </c>
      <c r="O89" s="86" t="s">
        <v>409</v>
      </c>
    </row>
    <row r="90" spans="1:15" ht="15">
      <c r="A90" s="84" t="s">
        <v>110</v>
      </c>
      <c r="B90" s="85">
        <v>485</v>
      </c>
      <c r="C90" s="85" t="s">
        <v>254</v>
      </c>
      <c r="D90" s="85"/>
      <c r="E90" s="84" t="s">
        <v>109</v>
      </c>
      <c r="F90" s="85">
        <v>486</v>
      </c>
      <c r="G90" s="84" t="s">
        <v>50</v>
      </c>
      <c r="H90" s="85">
        <v>49</v>
      </c>
      <c r="I90" s="84" t="s">
        <v>50</v>
      </c>
      <c r="J90" s="85">
        <v>50</v>
      </c>
      <c r="K90" s="85" t="s">
        <v>251</v>
      </c>
      <c r="L90" s="86" t="s">
        <v>300</v>
      </c>
      <c r="M90" s="85" t="s">
        <v>375</v>
      </c>
      <c r="N90" s="96">
        <v>43047</v>
      </c>
      <c r="O90" s="86" t="s">
        <v>409</v>
      </c>
    </row>
    <row r="91" spans="1:15" ht="15">
      <c r="A91" s="84" t="s">
        <v>112</v>
      </c>
      <c r="B91" s="85">
        <v>713</v>
      </c>
      <c r="C91" s="85" t="s">
        <v>254</v>
      </c>
      <c r="D91" s="85"/>
      <c r="E91" s="84" t="s">
        <v>109</v>
      </c>
      <c r="F91" s="85">
        <v>486</v>
      </c>
      <c r="G91" s="84" t="s">
        <v>50</v>
      </c>
      <c r="H91" s="85">
        <v>49</v>
      </c>
      <c r="I91" s="84" t="s">
        <v>50</v>
      </c>
      <c r="J91" s="85">
        <v>50</v>
      </c>
      <c r="K91" s="85" t="s">
        <v>251</v>
      </c>
      <c r="L91" s="86" t="s">
        <v>300</v>
      </c>
      <c r="M91" s="85" t="s">
        <v>375</v>
      </c>
      <c r="N91" s="96">
        <v>43047</v>
      </c>
      <c r="O91" s="86" t="s">
        <v>409</v>
      </c>
    </row>
    <row r="92" spans="1:15" ht="15">
      <c r="A92" s="84" t="s">
        <v>55</v>
      </c>
      <c r="B92" s="85">
        <v>810</v>
      </c>
      <c r="C92" s="85" t="s">
        <v>254</v>
      </c>
      <c r="D92" s="85" t="s">
        <v>256</v>
      </c>
      <c r="E92" s="84" t="s">
        <v>109</v>
      </c>
      <c r="F92" s="85">
        <v>486</v>
      </c>
      <c r="G92" s="84" t="s">
        <v>50</v>
      </c>
      <c r="H92" s="85">
        <v>49</v>
      </c>
      <c r="I92" s="84" t="s">
        <v>50</v>
      </c>
      <c r="J92" s="85">
        <v>50</v>
      </c>
      <c r="K92" s="85" t="s">
        <v>251</v>
      </c>
      <c r="L92" s="86" t="s">
        <v>288</v>
      </c>
      <c r="M92" s="85" t="s">
        <v>375</v>
      </c>
      <c r="N92" s="96">
        <v>43047</v>
      </c>
      <c r="O92" s="86" t="s">
        <v>409</v>
      </c>
    </row>
    <row r="93" spans="1:15" ht="15">
      <c r="A93" s="84" t="s">
        <v>115</v>
      </c>
      <c r="B93" s="85">
        <v>504</v>
      </c>
      <c r="C93" s="85" t="s">
        <v>254</v>
      </c>
      <c r="D93" s="85"/>
      <c r="E93" s="84" t="s">
        <v>115</v>
      </c>
      <c r="F93" s="85">
        <v>503</v>
      </c>
      <c r="G93" s="84" t="s">
        <v>70</v>
      </c>
      <c r="H93" s="85">
        <v>70</v>
      </c>
      <c r="I93" s="84" t="s">
        <v>70</v>
      </c>
      <c r="J93" s="85">
        <v>71</v>
      </c>
      <c r="K93" s="85" t="s">
        <v>251</v>
      </c>
      <c r="L93" s="86" t="s">
        <v>301</v>
      </c>
      <c r="M93" s="85" t="s">
        <v>342</v>
      </c>
      <c r="N93" s="96">
        <v>43042</v>
      </c>
      <c r="O93" s="86" t="s">
        <v>402</v>
      </c>
    </row>
    <row r="94" spans="1:15" ht="15">
      <c r="A94" s="84" t="s">
        <v>114</v>
      </c>
      <c r="B94" s="85">
        <v>654</v>
      </c>
      <c r="C94" s="85" t="s">
        <v>254</v>
      </c>
      <c r="D94" s="85" t="s">
        <v>256</v>
      </c>
      <c r="E94" s="84" t="s">
        <v>115</v>
      </c>
      <c r="F94" s="85">
        <v>503</v>
      </c>
      <c r="G94" s="84" t="s">
        <v>70</v>
      </c>
      <c r="H94" s="85">
        <v>70</v>
      </c>
      <c r="I94" s="84" t="s">
        <v>70</v>
      </c>
      <c r="J94" s="85">
        <v>71</v>
      </c>
      <c r="K94" s="85" t="s">
        <v>251</v>
      </c>
      <c r="L94" s="86" t="s">
        <v>283</v>
      </c>
      <c r="M94" s="85" t="s">
        <v>342</v>
      </c>
      <c r="N94" s="96">
        <v>43042</v>
      </c>
      <c r="O94" s="86" t="s">
        <v>402</v>
      </c>
    </row>
    <row r="95" spans="1:15" ht="15">
      <c r="A95" s="84" t="s">
        <v>116</v>
      </c>
      <c r="B95" s="85">
        <v>884</v>
      </c>
      <c r="C95" s="85" t="s">
        <v>254</v>
      </c>
      <c r="D95" s="85"/>
      <c r="E95" s="84" t="s">
        <v>115</v>
      </c>
      <c r="F95" s="85">
        <v>503</v>
      </c>
      <c r="G95" s="84" t="s">
        <v>70</v>
      </c>
      <c r="H95" s="85">
        <v>70</v>
      </c>
      <c r="I95" s="84" t="s">
        <v>70</v>
      </c>
      <c r="J95" s="85">
        <v>71</v>
      </c>
      <c r="K95" s="85" t="s">
        <v>251</v>
      </c>
      <c r="L95" s="86" t="s">
        <v>301</v>
      </c>
      <c r="M95" s="85" t="s">
        <v>342</v>
      </c>
      <c r="N95" s="96">
        <v>43042</v>
      </c>
      <c r="O95" s="86" t="s">
        <v>402</v>
      </c>
    </row>
    <row r="96" spans="1:15" ht="15">
      <c r="A96" s="6" t="s">
        <v>117</v>
      </c>
      <c r="B96" s="7">
        <v>511</v>
      </c>
      <c r="C96" s="7">
        <v>0</v>
      </c>
      <c r="D96" s="7"/>
      <c r="E96" s="6" t="s">
        <v>117</v>
      </c>
      <c r="F96" s="7">
        <v>511</v>
      </c>
      <c r="G96" s="6" t="s">
        <v>1</v>
      </c>
      <c r="H96" s="7">
        <v>44</v>
      </c>
      <c r="I96" s="6" t="s">
        <v>1</v>
      </c>
      <c r="J96" s="7">
        <v>45</v>
      </c>
      <c r="K96" s="7" t="s">
        <v>251</v>
      </c>
      <c r="L96" s="71"/>
      <c r="M96" s="7" t="s">
        <v>359</v>
      </c>
      <c r="N96" s="95">
        <v>43038</v>
      </c>
      <c r="O96" s="71" t="s">
        <v>391</v>
      </c>
    </row>
    <row r="97" spans="1:15" ht="15">
      <c r="A97" s="78" t="s">
        <v>76</v>
      </c>
      <c r="B97" s="79">
        <v>322</v>
      </c>
      <c r="C97" s="79" t="s">
        <v>254</v>
      </c>
      <c r="D97" s="79" t="s">
        <v>256</v>
      </c>
      <c r="E97" s="78" t="s">
        <v>118</v>
      </c>
      <c r="F97" s="79">
        <v>514</v>
      </c>
      <c r="G97" s="78" t="s">
        <v>1</v>
      </c>
      <c r="H97" s="79">
        <v>44</v>
      </c>
      <c r="I97" s="78" t="s">
        <v>1</v>
      </c>
      <c r="J97" s="79">
        <v>45</v>
      </c>
      <c r="K97" s="79" t="s">
        <v>251</v>
      </c>
      <c r="L97" s="80" t="s">
        <v>294</v>
      </c>
      <c r="M97" s="79" t="s">
        <v>374</v>
      </c>
      <c r="N97" s="79" t="s">
        <v>389</v>
      </c>
      <c r="O97" s="80" t="s">
        <v>390</v>
      </c>
    </row>
    <row r="98" spans="1:15" ht="15">
      <c r="A98" s="84" t="s">
        <v>118</v>
      </c>
      <c r="B98" s="85">
        <v>513</v>
      </c>
      <c r="C98" s="85" t="s">
        <v>254</v>
      </c>
      <c r="D98" s="85"/>
      <c r="E98" s="84" t="s">
        <v>118</v>
      </c>
      <c r="F98" s="85">
        <v>514</v>
      </c>
      <c r="G98" s="84" t="s">
        <v>1</v>
      </c>
      <c r="H98" s="85">
        <v>44</v>
      </c>
      <c r="I98" s="84" t="s">
        <v>1</v>
      </c>
      <c r="J98" s="85">
        <v>45</v>
      </c>
      <c r="K98" s="85" t="s">
        <v>251</v>
      </c>
      <c r="L98" s="86" t="s">
        <v>302</v>
      </c>
      <c r="M98" s="85" t="s">
        <v>334</v>
      </c>
      <c r="N98" s="85" t="s">
        <v>389</v>
      </c>
      <c r="O98" s="86" t="s">
        <v>390</v>
      </c>
    </row>
    <row r="99" spans="1:15" ht="15">
      <c r="A99" s="84" t="s">
        <v>119</v>
      </c>
      <c r="B99" s="85">
        <v>851</v>
      </c>
      <c r="C99" s="85" t="s">
        <v>254</v>
      </c>
      <c r="D99" s="85"/>
      <c r="E99" s="84" t="s">
        <v>118</v>
      </c>
      <c r="F99" s="85">
        <v>514</v>
      </c>
      <c r="G99" s="84" t="s">
        <v>1</v>
      </c>
      <c r="H99" s="85">
        <v>44</v>
      </c>
      <c r="I99" s="84" t="s">
        <v>1</v>
      </c>
      <c r="J99" s="85">
        <v>45</v>
      </c>
      <c r="K99" s="85" t="s">
        <v>251</v>
      </c>
      <c r="L99" s="86" t="s">
        <v>302</v>
      </c>
      <c r="M99" s="85" t="s">
        <v>334</v>
      </c>
      <c r="N99" s="85" t="s">
        <v>389</v>
      </c>
      <c r="O99" s="86" t="s">
        <v>390</v>
      </c>
    </row>
    <row r="100" spans="1:15" ht="15">
      <c r="A100" s="6" t="s">
        <v>120</v>
      </c>
      <c r="B100" s="7">
        <v>528</v>
      </c>
      <c r="C100" s="7">
        <v>0</v>
      </c>
      <c r="D100" s="7"/>
      <c r="E100" s="6" t="s">
        <v>120</v>
      </c>
      <c r="F100" s="7">
        <v>528</v>
      </c>
      <c r="G100" s="6" t="s">
        <v>14</v>
      </c>
      <c r="H100" s="7">
        <v>78</v>
      </c>
      <c r="I100" s="6" t="s">
        <v>14</v>
      </c>
      <c r="J100" s="7">
        <v>79</v>
      </c>
      <c r="K100" s="7" t="s">
        <v>251</v>
      </c>
      <c r="L100" s="71"/>
      <c r="M100" s="7" t="s">
        <v>342</v>
      </c>
      <c r="N100" s="95">
        <v>43046</v>
      </c>
      <c r="O100" s="71" t="s">
        <v>405</v>
      </c>
    </row>
    <row r="101" spans="1:15" ht="15">
      <c r="A101" s="84" t="s">
        <v>121</v>
      </c>
      <c r="B101" s="85">
        <v>636</v>
      </c>
      <c r="C101" s="85" t="s">
        <v>254</v>
      </c>
      <c r="D101" s="85"/>
      <c r="E101" s="84" t="s">
        <v>121</v>
      </c>
      <c r="F101" s="85">
        <v>557</v>
      </c>
      <c r="G101" s="84" t="s">
        <v>17</v>
      </c>
      <c r="H101" s="85">
        <v>82</v>
      </c>
      <c r="I101" s="84" t="s">
        <v>17</v>
      </c>
      <c r="J101" s="85">
        <v>81</v>
      </c>
      <c r="K101" s="85" t="s">
        <v>251</v>
      </c>
      <c r="L101" s="86" t="s">
        <v>303</v>
      </c>
      <c r="M101" s="85" t="s">
        <v>344</v>
      </c>
      <c r="N101" s="96">
        <v>43040</v>
      </c>
      <c r="O101" s="86" t="s">
        <v>396</v>
      </c>
    </row>
    <row r="102" spans="1:15" ht="15">
      <c r="A102" s="84" t="s">
        <v>16</v>
      </c>
      <c r="B102" s="85">
        <v>582</v>
      </c>
      <c r="C102" s="85" t="s">
        <v>254</v>
      </c>
      <c r="D102" s="85" t="s">
        <v>256</v>
      </c>
      <c r="E102" s="84" t="s">
        <v>121</v>
      </c>
      <c r="F102" s="85">
        <v>557</v>
      </c>
      <c r="G102" s="84" t="s">
        <v>17</v>
      </c>
      <c r="H102" s="85">
        <v>82</v>
      </c>
      <c r="I102" s="84" t="s">
        <v>17</v>
      </c>
      <c r="J102" s="85">
        <v>81</v>
      </c>
      <c r="K102" s="85" t="s">
        <v>251</v>
      </c>
      <c r="L102" s="86" t="s">
        <v>282</v>
      </c>
      <c r="M102" s="85" t="s">
        <v>344</v>
      </c>
      <c r="N102" s="96">
        <v>43040</v>
      </c>
      <c r="O102" s="86" t="s">
        <v>396</v>
      </c>
    </row>
    <row r="103" spans="1:15" ht="15">
      <c r="A103" s="84" t="s">
        <v>19</v>
      </c>
      <c r="B103" s="85">
        <v>608</v>
      </c>
      <c r="C103" s="85" t="s">
        <v>254</v>
      </c>
      <c r="D103" s="85" t="s">
        <v>256</v>
      </c>
      <c r="E103" s="84" t="s">
        <v>121</v>
      </c>
      <c r="F103" s="85">
        <v>557</v>
      </c>
      <c r="G103" s="84" t="s">
        <v>17</v>
      </c>
      <c r="H103" s="85">
        <v>82</v>
      </c>
      <c r="I103" s="84" t="s">
        <v>17</v>
      </c>
      <c r="J103" s="85">
        <v>81</v>
      </c>
      <c r="K103" s="85" t="s">
        <v>251</v>
      </c>
      <c r="L103" s="86" t="s">
        <v>283</v>
      </c>
      <c r="M103" s="85" t="s">
        <v>344</v>
      </c>
      <c r="N103" s="96">
        <v>43040</v>
      </c>
      <c r="O103" s="86" t="s">
        <v>396</v>
      </c>
    </row>
    <row r="104" spans="1:15" ht="15">
      <c r="A104" s="84" t="s">
        <v>122</v>
      </c>
      <c r="B104" s="85">
        <v>724</v>
      </c>
      <c r="C104" s="85" t="s">
        <v>254</v>
      </c>
      <c r="D104" s="85"/>
      <c r="E104" s="84" t="s">
        <v>121</v>
      </c>
      <c r="F104" s="85">
        <v>557</v>
      </c>
      <c r="G104" s="84" t="s">
        <v>17</v>
      </c>
      <c r="H104" s="85">
        <v>82</v>
      </c>
      <c r="I104" s="84" t="s">
        <v>17</v>
      </c>
      <c r="J104" s="85">
        <v>81</v>
      </c>
      <c r="K104" s="85" t="s">
        <v>251</v>
      </c>
      <c r="L104" s="86" t="s">
        <v>303</v>
      </c>
      <c r="M104" s="85" t="s">
        <v>344</v>
      </c>
      <c r="N104" s="96">
        <v>43040</v>
      </c>
      <c r="O104" s="86" t="s">
        <v>396</v>
      </c>
    </row>
    <row r="105" spans="1:15" ht="15">
      <c r="A105" s="2" t="s">
        <v>123</v>
      </c>
      <c r="B105" s="3">
        <v>566</v>
      </c>
      <c r="C105" s="3" t="s">
        <v>253</v>
      </c>
      <c r="D105" s="3"/>
      <c r="E105" s="2" t="s">
        <v>123</v>
      </c>
      <c r="F105" s="3">
        <v>567</v>
      </c>
      <c r="G105" s="2" t="s">
        <v>40</v>
      </c>
      <c r="H105" s="3">
        <v>51</v>
      </c>
      <c r="I105" s="2" t="s">
        <v>40</v>
      </c>
      <c r="J105" s="3">
        <v>52</v>
      </c>
      <c r="K105" s="3" t="s">
        <v>251</v>
      </c>
      <c r="L105" s="69" t="s">
        <v>304</v>
      </c>
      <c r="M105" s="3" t="s">
        <v>376</v>
      </c>
      <c r="N105" s="83">
        <v>43033</v>
      </c>
      <c r="O105" s="89" t="s">
        <v>386</v>
      </c>
    </row>
    <row r="106" spans="1:15" ht="15">
      <c r="A106" s="2" t="s">
        <v>125</v>
      </c>
      <c r="B106" s="3">
        <v>565</v>
      </c>
      <c r="C106" s="3" t="s">
        <v>253</v>
      </c>
      <c r="D106" s="3"/>
      <c r="E106" s="2" t="s">
        <v>123</v>
      </c>
      <c r="F106" s="3">
        <v>567</v>
      </c>
      <c r="G106" s="2" t="s">
        <v>40</v>
      </c>
      <c r="H106" s="3">
        <v>51</v>
      </c>
      <c r="I106" s="2" t="s">
        <v>40</v>
      </c>
      <c r="J106" s="3">
        <v>52</v>
      </c>
      <c r="K106" s="3" t="s">
        <v>251</v>
      </c>
      <c r="L106" s="69" t="s">
        <v>304</v>
      </c>
      <c r="M106" s="3" t="s">
        <v>376</v>
      </c>
      <c r="N106" s="83">
        <v>43033</v>
      </c>
      <c r="O106" s="89" t="s">
        <v>386</v>
      </c>
    </row>
    <row r="107" spans="1:15" ht="15">
      <c r="A107" s="2" t="s">
        <v>124</v>
      </c>
      <c r="B107" s="3">
        <v>684</v>
      </c>
      <c r="C107" s="3" t="s">
        <v>253</v>
      </c>
      <c r="D107" s="3"/>
      <c r="E107" s="2" t="s">
        <v>123</v>
      </c>
      <c r="F107" s="3">
        <v>567</v>
      </c>
      <c r="G107" s="2" t="s">
        <v>40</v>
      </c>
      <c r="H107" s="3">
        <v>51</v>
      </c>
      <c r="I107" s="2" t="s">
        <v>40</v>
      </c>
      <c r="J107" s="3">
        <v>52</v>
      </c>
      <c r="K107" s="3" t="s">
        <v>251</v>
      </c>
      <c r="L107" s="69" t="s">
        <v>304</v>
      </c>
      <c r="M107" s="3" t="s">
        <v>376</v>
      </c>
      <c r="N107" s="83">
        <v>43033</v>
      </c>
      <c r="O107" s="89" t="s">
        <v>386</v>
      </c>
    </row>
    <row r="108" spans="1:15" ht="15">
      <c r="A108" s="2" t="s">
        <v>130</v>
      </c>
      <c r="B108" s="3">
        <v>126</v>
      </c>
      <c r="C108" s="3" t="s">
        <v>253</v>
      </c>
      <c r="D108" s="3"/>
      <c r="E108" s="2" t="s">
        <v>127</v>
      </c>
      <c r="F108" s="3">
        <v>586</v>
      </c>
      <c r="G108" s="2" t="s">
        <v>14</v>
      </c>
      <c r="H108" s="3">
        <v>78</v>
      </c>
      <c r="I108" s="2" t="s">
        <v>14</v>
      </c>
      <c r="J108" s="3">
        <v>79</v>
      </c>
      <c r="K108" s="3" t="s">
        <v>251</v>
      </c>
      <c r="L108" s="69" t="s">
        <v>305</v>
      </c>
      <c r="M108" s="3" t="s">
        <v>354</v>
      </c>
      <c r="N108" s="83">
        <v>43038</v>
      </c>
      <c r="O108" s="69" t="s">
        <v>391</v>
      </c>
    </row>
    <row r="109" spans="1:15" ht="15">
      <c r="A109" s="2" t="s">
        <v>126</v>
      </c>
      <c r="B109" s="3">
        <v>279</v>
      </c>
      <c r="C109" s="3" t="s">
        <v>253</v>
      </c>
      <c r="D109" s="3"/>
      <c r="E109" s="2" t="s">
        <v>127</v>
      </c>
      <c r="F109" s="3">
        <v>586</v>
      </c>
      <c r="G109" s="2" t="s">
        <v>14</v>
      </c>
      <c r="H109" s="3">
        <v>78</v>
      </c>
      <c r="I109" s="2" t="s">
        <v>14</v>
      </c>
      <c r="J109" s="3">
        <v>79</v>
      </c>
      <c r="K109" s="3" t="s">
        <v>251</v>
      </c>
      <c r="L109" s="69" t="s">
        <v>305</v>
      </c>
      <c r="M109" s="3" t="s">
        <v>354</v>
      </c>
      <c r="N109" s="83">
        <v>43038</v>
      </c>
      <c r="O109" s="69" t="s">
        <v>391</v>
      </c>
    </row>
    <row r="110" spans="1:15" ht="15">
      <c r="A110" s="2" t="s">
        <v>128</v>
      </c>
      <c r="B110" s="3">
        <v>576</v>
      </c>
      <c r="C110" s="3" t="s">
        <v>253</v>
      </c>
      <c r="D110" s="3"/>
      <c r="E110" s="2" t="s">
        <v>127</v>
      </c>
      <c r="F110" s="3">
        <v>586</v>
      </c>
      <c r="G110" s="2" t="s">
        <v>50</v>
      </c>
      <c r="H110" s="3">
        <v>49</v>
      </c>
      <c r="I110" s="2" t="s">
        <v>14</v>
      </c>
      <c r="J110" s="3">
        <v>79</v>
      </c>
      <c r="K110" s="3" t="s">
        <v>251</v>
      </c>
      <c r="L110" s="69" t="s">
        <v>305</v>
      </c>
      <c r="M110" s="3" t="s">
        <v>354</v>
      </c>
      <c r="N110" s="83">
        <v>43038</v>
      </c>
      <c r="O110" s="69" t="s">
        <v>391</v>
      </c>
    </row>
    <row r="111" spans="1:15" ht="15">
      <c r="A111" s="2" t="s">
        <v>127</v>
      </c>
      <c r="B111" s="3">
        <v>587</v>
      </c>
      <c r="C111" s="3" t="s">
        <v>253</v>
      </c>
      <c r="D111" s="3"/>
      <c r="E111" s="2" t="s">
        <v>127</v>
      </c>
      <c r="F111" s="3">
        <v>586</v>
      </c>
      <c r="G111" s="2" t="s">
        <v>14</v>
      </c>
      <c r="H111" s="3">
        <v>78</v>
      </c>
      <c r="I111" s="2" t="s">
        <v>14</v>
      </c>
      <c r="J111" s="3">
        <v>79</v>
      </c>
      <c r="K111" s="3" t="s">
        <v>251</v>
      </c>
      <c r="L111" s="69" t="s">
        <v>305</v>
      </c>
      <c r="M111" s="3" t="s">
        <v>354</v>
      </c>
      <c r="N111" s="83">
        <v>43038</v>
      </c>
      <c r="O111" s="69" t="s">
        <v>391</v>
      </c>
    </row>
    <row r="112" spans="1:15" ht="15">
      <c r="A112" s="2" t="s">
        <v>129</v>
      </c>
      <c r="B112" s="3">
        <v>861</v>
      </c>
      <c r="C112" s="3" t="s">
        <v>253</v>
      </c>
      <c r="D112" s="3"/>
      <c r="E112" s="2" t="s">
        <v>127</v>
      </c>
      <c r="F112" s="3">
        <v>586</v>
      </c>
      <c r="G112" s="2" t="s">
        <v>14</v>
      </c>
      <c r="H112" s="3">
        <v>78</v>
      </c>
      <c r="I112" s="2" t="s">
        <v>14</v>
      </c>
      <c r="J112" s="3">
        <v>79</v>
      </c>
      <c r="K112" s="3" t="s">
        <v>251</v>
      </c>
      <c r="L112" s="69" t="s">
        <v>305</v>
      </c>
      <c r="M112" s="3" t="s">
        <v>354</v>
      </c>
      <c r="N112" s="83">
        <v>43038</v>
      </c>
      <c r="O112" s="69" t="s">
        <v>391</v>
      </c>
    </row>
    <row r="113" spans="1:15" ht="15">
      <c r="A113" s="2" t="s">
        <v>139</v>
      </c>
      <c r="B113" s="3">
        <v>188</v>
      </c>
      <c r="C113" s="3" t="s">
        <v>253</v>
      </c>
      <c r="D113" s="3"/>
      <c r="E113" s="2" t="s">
        <v>136</v>
      </c>
      <c r="F113" s="3">
        <v>638</v>
      </c>
      <c r="G113" s="2" t="s">
        <v>37</v>
      </c>
      <c r="H113" s="3">
        <v>67</v>
      </c>
      <c r="I113" s="2" t="s">
        <v>37</v>
      </c>
      <c r="J113" s="3">
        <v>68</v>
      </c>
      <c r="K113" s="3" t="s">
        <v>251</v>
      </c>
      <c r="L113" s="69" t="s">
        <v>306</v>
      </c>
      <c r="M113" s="3" t="s">
        <v>343</v>
      </c>
      <c r="N113" s="83">
        <v>43039</v>
      </c>
      <c r="O113" s="69" t="s">
        <v>393</v>
      </c>
    </row>
    <row r="114" spans="1:15" ht="15">
      <c r="A114" s="2" t="s">
        <v>135</v>
      </c>
      <c r="B114" s="3">
        <v>805</v>
      </c>
      <c r="C114" s="3" t="s">
        <v>253</v>
      </c>
      <c r="D114" s="3"/>
      <c r="E114" s="2" t="s">
        <v>136</v>
      </c>
      <c r="F114" s="3">
        <v>638</v>
      </c>
      <c r="G114" s="2" t="s">
        <v>37</v>
      </c>
      <c r="H114" s="3">
        <v>67</v>
      </c>
      <c r="I114" s="2" t="s">
        <v>37</v>
      </c>
      <c r="J114" s="3">
        <v>68</v>
      </c>
      <c r="K114" s="3" t="s">
        <v>251</v>
      </c>
      <c r="L114" s="69" t="s">
        <v>306</v>
      </c>
      <c r="M114" s="3" t="s">
        <v>343</v>
      </c>
      <c r="N114" s="83">
        <v>43039</v>
      </c>
      <c r="O114" s="69" t="s">
        <v>393</v>
      </c>
    </row>
    <row r="115" spans="1:15" ht="15">
      <c r="A115" s="2" t="s">
        <v>137</v>
      </c>
      <c r="B115" s="3">
        <v>929</v>
      </c>
      <c r="C115" s="3" t="s">
        <v>253</v>
      </c>
      <c r="D115" s="3"/>
      <c r="E115" s="2" t="s">
        <v>136</v>
      </c>
      <c r="F115" s="3">
        <v>638</v>
      </c>
      <c r="G115" s="2" t="s">
        <v>37</v>
      </c>
      <c r="H115" s="3">
        <v>67</v>
      </c>
      <c r="I115" s="2" t="s">
        <v>37</v>
      </c>
      <c r="J115" s="3">
        <v>68</v>
      </c>
      <c r="K115" s="3" t="s">
        <v>251</v>
      </c>
      <c r="L115" s="69" t="s">
        <v>306</v>
      </c>
      <c r="M115" s="3" t="s">
        <v>343</v>
      </c>
      <c r="N115" s="83">
        <v>43039</v>
      </c>
      <c r="O115" s="69" t="s">
        <v>393</v>
      </c>
    </row>
    <row r="116" spans="1:15" ht="15">
      <c r="A116" s="2" t="s">
        <v>138</v>
      </c>
      <c r="B116" s="3">
        <v>931</v>
      </c>
      <c r="C116" s="3" t="s">
        <v>253</v>
      </c>
      <c r="D116" s="3"/>
      <c r="E116" s="2" t="s">
        <v>136</v>
      </c>
      <c r="F116" s="3">
        <v>638</v>
      </c>
      <c r="G116" s="2" t="s">
        <v>37</v>
      </c>
      <c r="H116" s="3">
        <v>67</v>
      </c>
      <c r="I116" s="2" t="s">
        <v>37</v>
      </c>
      <c r="J116" s="3">
        <v>68</v>
      </c>
      <c r="K116" s="3" t="s">
        <v>251</v>
      </c>
      <c r="L116" s="69" t="s">
        <v>306</v>
      </c>
      <c r="M116" s="3" t="s">
        <v>343</v>
      </c>
      <c r="N116" s="83">
        <v>43039</v>
      </c>
      <c r="O116" s="69" t="s">
        <v>393</v>
      </c>
    </row>
    <row r="117" spans="1:15" ht="15">
      <c r="A117" s="2" t="s">
        <v>144</v>
      </c>
      <c r="B117" s="3">
        <v>357</v>
      </c>
      <c r="C117" s="3" t="s">
        <v>253</v>
      </c>
      <c r="D117" s="3"/>
      <c r="E117" s="2" t="s">
        <v>141</v>
      </c>
      <c r="F117" s="3">
        <v>615</v>
      </c>
      <c r="G117" s="2" t="s">
        <v>103</v>
      </c>
      <c r="H117" s="3">
        <v>84</v>
      </c>
      <c r="I117" s="2" t="s">
        <v>103</v>
      </c>
      <c r="J117" s="3">
        <v>84</v>
      </c>
      <c r="K117" s="3" t="s">
        <v>252</v>
      </c>
      <c r="L117" s="69" t="s">
        <v>307</v>
      </c>
      <c r="M117" s="3" t="s">
        <v>345</v>
      </c>
      <c r="N117" s="83">
        <v>43045</v>
      </c>
      <c r="O117" s="69" t="s">
        <v>404</v>
      </c>
    </row>
    <row r="118" spans="1:15" ht="15">
      <c r="A118" s="2" t="s">
        <v>140</v>
      </c>
      <c r="B118" s="3">
        <v>360</v>
      </c>
      <c r="C118" s="3" t="s">
        <v>253</v>
      </c>
      <c r="D118" s="3"/>
      <c r="E118" s="2" t="s">
        <v>141</v>
      </c>
      <c r="F118" s="3">
        <v>615</v>
      </c>
      <c r="G118" s="2" t="s">
        <v>103</v>
      </c>
      <c r="H118" s="3">
        <v>84</v>
      </c>
      <c r="I118" s="2" t="s">
        <v>103</v>
      </c>
      <c r="J118" s="3">
        <v>84</v>
      </c>
      <c r="K118" s="3" t="s">
        <v>252</v>
      </c>
      <c r="L118" s="69" t="s">
        <v>307</v>
      </c>
      <c r="M118" s="3" t="s">
        <v>345</v>
      </c>
      <c r="N118" s="83">
        <v>43045</v>
      </c>
      <c r="O118" s="69" t="s">
        <v>404</v>
      </c>
    </row>
    <row r="119" spans="1:15" ht="15">
      <c r="A119" s="2" t="s">
        <v>142</v>
      </c>
      <c r="B119" s="3">
        <v>758</v>
      </c>
      <c r="C119" s="3" t="s">
        <v>253</v>
      </c>
      <c r="D119" s="3"/>
      <c r="E119" s="2" t="s">
        <v>141</v>
      </c>
      <c r="F119" s="3">
        <v>615</v>
      </c>
      <c r="G119" s="2" t="s">
        <v>103</v>
      </c>
      <c r="H119" s="3">
        <v>84</v>
      </c>
      <c r="I119" s="2" t="s">
        <v>103</v>
      </c>
      <c r="J119" s="3">
        <v>84</v>
      </c>
      <c r="K119" s="3" t="s">
        <v>252</v>
      </c>
      <c r="L119" s="69" t="s">
        <v>307</v>
      </c>
      <c r="M119" s="3" t="s">
        <v>345</v>
      </c>
      <c r="N119" s="83">
        <v>43045</v>
      </c>
      <c r="O119" s="69" t="s">
        <v>404</v>
      </c>
    </row>
    <row r="120" spans="1:15" ht="15">
      <c r="A120" s="2" t="s">
        <v>143</v>
      </c>
      <c r="B120" s="3">
        <v>912</v>
      </c>
      <c r="C120" s="3" t="s">
        <v>253</v>
      </c>
      <c r="D120" s="3"/>
      <c r="E120" s="2" t="s">
        <v>141</v>
      </c>
      <c r="F120" s="3">
        <v>615</v>
      </c>
      <c r="G120" s="2" t="s">
        <v>103</v>
      </c>
      <c r="H120" s="3">
        <v>84</v>
      </c>
      <c r="I120" s="2" t="s">
        <v>103</v>
      </c>
      <c r="J120" s="3">
        <v>84</v>
      </c>
      <c r="K120" s="3" t="s">
        <v>252</v>
      </c>
      <c r="L120" s="69" t="s">
        <v>307</v>
      </c>
      <c r="M120" s="3" t="s">
        <v>345</v>
      </c>
      <c r="N120" s="83">
        <v>43045</v>
      </c>
      <c r="O120" s="69" t="s">
        <v>404</v>
      </c>
    </row>
    <row r="121" spans="1:15" ht="15">
      <c r="A121" s="84" t="s">
        <v>52</v>
      </c>
      <c r="B121" s="85">
        <v>573</v>
      </c>
      <c r="C121" s="85" t="s">
        <v>254</v>
      </c>
      <c r="D121" s="85" t="s">
        <v>256</v>
      </c>
      <c r="E121" s="84" t="s">
        <v>145</v>
      </c>
      <c r="F121" s="85">
        <v>618</v>
      </c>
      <c r="G121" s="84" t="s">
        <v>50</v>
      </c>
      <c r="H121" s="85">
        <v>49</v>
      </c>
      <c r="I121" s="84" t="s">
        <v>50</v>
      </c>
      <c r="J121" s="85">
        <v>50</v>
      </c>
      <c r="K121" s="85" t="s">
        <v>251</v>
      </c>
      <c r="L121" s="86" t="s">
        <v>288</v>
      </c>
      <c r="M121" s="85" t="s">
        <v>346</v>
      </c>
      <c r="N121" s="96">
        <v>43047</v>
      </c>
      <c r="O121" s="86" t="s">
        <v>409</v>
      </c>
    </row>
    <row r="122" spans="1:15" ht="15">
      <c r="A122" s="84" t="s">
        <v>54</v>
      </c>
      <c r="B122" s="85">
        <v>611</v>
      </c>
      <c r="C122" s="85" t="s">
        <v>254</v>
      </c>
      <c r="D122" s="85" t="s">
        <v>256</v>
      </c>
      <c r="E122" s="84" t="s">
        <v>145</v>
      </c>
      <c r="F122" s="85">
        <v>618</v>
      </c>
      <c r="G122" s="84" t="s">
        <v>50</v>
      </c>
      <c r="H122" s="85">
        <v>49</v>
      </c>
      <c r="I122" s="84" t="s">
        <v>50</v>
      </c>
      <c r="J122" s="85">
        <v>50</v>
      </c>
      <c r="K122" s="85" t="s">
        <v>251</v>
      </c>
      <c r="L122" s="86" t="s">
        <v>288</v>
      </c>
      <c r="M122" s="85" t="s">
        <v>346</v>
      </c>
      <c r="N122" s="96">
        <v>43047</v>
      </c>
      <c r="O122" s="86" t="s">
        <v>409</v>
      </c>
    </row>
    <row r="123" spans="1:15" ht="15">
      <c r="A123" s="84" t="s">
        <v>146</v>
      </c>
      <c r="B123" s="85">
        <v>617</v>
      </c>
      <c r="C123" s="85" t="s">
        <v>254</v>
      </c>
      <c r="D123" s="85"/>
      <c r="E123" s="84" t="s">
        <v>145</v>
      </c>
      <c r="F123" s="85">
        <v>618</v>
      </c>
      <c r="G123" s="84" t="s">
        <v>50</v>
      </c>
      <c r="H123" s="85">
        <v>49</v>
      </c>
      <c r="I123" s="84" t="s">
        <v>50</v>
      </c>
      <c r="J123" s="85">
        <v>50</v>
      </c>
      <c r="K123" s="85" t="s">
        <v>251</v>
      </c>
      <c r="L123" s="86" t="s">
        <v>308</v>
      </c>
      <c r="M123" s="85" t="s">
        <v>346</v>
      </c>
      <c r="N123" s="96">
        <v>43047</v>
      </c>
      <c r="O123" s="86" t="s">
        <v>409</v>
      </c>
    </row>
    <row r="124" spans="1:15" ht="15">
      <c r="A124" s="84" t="s">
        <v>145</v>
      </c>
      <c r="B124" s="85">
        <v>616</v>
      </c>
      <c r="C124" s="85" t="s">
        <v>254</v>
      </c>
      <c r="D124" s="85"/>
      <c r="E124" s="84" t="s">
        <v>145</v>
      </c>
      <c r="F124" s="85">
        <v>618</v>
      </c>
      <c r="G124" s="84" t="s">
        <v>50</v>
      </c>
      <c r="H124" s="85">
        <v>49</v>
      </c>
      <c r="I124" s="84" t="s">
        <v>50</v>
      </c>
      <c r="J124" s="85">
        <v>50</v>
      </c>
      <c r="K124" s="85" t="s">
        <v>251</v>
      </c>
      <c r="L124" s="86" t="s">
        <v>308</v>
      </c>
      <c r="M124" s="85" t="s">
        <v>346</v>
      </c>
      <c r="N124" s="96">
        <v>43047</v>
      </c>
      <c r="O124" s="86" t="s">
        <v>409</v>
      </c>
    </row>
    <row r="125" spans="1:15" ht="15">
      <c r="A125" s="2" t="s">
        <v>151</v>
      </c>
      <c r="B125" s="3">
        <v>117</v>
      </c>
      <c r="C125" s="3" t="s">
        <v>253</v>
      </c>
      <c r="D125" s="3"/>
      <c r="E125" s="2" t="s">
        <v>148</v>
      </c>
      <c r="F125" s="3">
        <v>622</v>
      </c>
      <c r="G125" s="2" t="s">
        <v>61</v>
      </c>
      <c r="H125" s="3">
        <v>65</v>
      </c>
      <c r="I125" s="2" t="s">
        <v>61</v>
      </c>
      <c r="J125" s="3">
        <v>64</v>
      </c>
      <c r="K125" s="3" t="s">
        <v>251</v>
      </c>
      <c r="L125" s="69" t="s">
        <v>309</v>
      </c>
      <c r="M125" s="3" t="s">
        <v>355</v>
      </c>
      <c r="N125" s="83">
        <v>43043</v>
      </c>
      <c r="O125" s="69" t="s">
        <v>403</v>
      </c>
    </row>
    <row r="126" spans="1:15" ht="15">
      <c r="A126" s="2" t="s">
        <v>147</v>
      </c>
      <c r="B126" s="3">
        <v>385</v>
      </c>
      <c r="C126" s="3" t="s">
        <v>253</v>
      </c>
      <c r="D126" s="3"/>
      <c r="E126" s="2" t="s">
        <v>148</v>
      </c>
      <c r="F126" s="3">
        <v>622</v>
      </c>
      <c r="G126" s="2" t="s">
        <v>61</v>
      </c>
      <c r="H126" s="3">
        <v>65</v>
      </c>
      <c r="I126" s="2" t="s">
        <v>61</v>
      </c>
      <c r="J126" s="3">
        <v>64</v>
      </c>
      <c r="K126" s="3" t="s">
        <v>251</v>
      </c>
      <c r="L126" s="69" t="s">
        <v>309</v>
      </c>
      <c r="M126" s="3" t="s">
        <v>355</v>
      </c>
      <c r="N126" s="83">
        <v>43043</v>
      </c>
      <c r="O126" s="69" t="s">
        <v>403</v>
      </c>
    </row>
    <row r="127" spans="1:15" ht="15">
      <c r="A127" s="2" t="s">
        <v>149</v>
      </c>
      <c r="B127" s="3">
        <v>473</v>
      </c>
      <c r="C127" s="3" t="s">
        <v>253</v>
      </c>
      <c r="D127" s="3"/>
      <c r="E127" s="2" t="s">
        <v>148</v>
      </c>
      <c r="F127" s="3">
        <v>622</v>
      </c>
      <c r="G127" s="2" t="s">
        <v>61</v>
      </c>
      <c r="H127" s="3">
        <v>65</v>
      </c>
      <c r="I127" s="2" t="s">
        <v>61</v>
      </c>
      <c r="J127" s="3">
        <v>64</v>
      </c>
      <c r="K127" s="3" t="s">
        <v>251</v>
      </c>
      <c r="L127" s="69" t="s">
        <v>309</v>
      </c>
      <c r="M127" s="3" t="s">
        <v>355</v>
      </c>
      <c r="N127" s="83">
        <v>43043</v>
      </c>
      <c r="O127" s="69" t="s">
        <v>403</v>
      </c>
    </row>
    <row r="128" spans="1:15" ht="15">
      <c r="A128" s="2" t="s">
        <v>148</v>
      </c>
      <c r="B128" s="3">
        <v>621</v>
      </c>
      <c r="C128" s="3" t="s">
        <v>253</v>
      </c>
      <c r="D128" s="3"/>
      <c r="E128" s="2" t="s">
        <v>148</v>
      </c>
      <c r="F128" s="3">
        <v>622</v>
      </c>
      <c r="G128" s="2" t="s">
        <v>61</v>
      </c>
      <c r="H128" s="3">
        <v>65</v>
      </c>
      <c r="I128" s="2" t="s">
        <v>61</v>
      </c>
      <c r="J128" s="3">
        <v>64</v>
      </c>
      <c r="K128" s="3" t="s">
        <v>251</v>
      </c>
      <c r="L128" s="69" t="s">
        <v>309</v>
      </c>
      <c r="M128" s="3" t="s">
        <v>355</v>
      </c>
      <c r="N128" s="83">
        <v>43043</v>
      </c>
      <c r="O128" s="69" t="s">
        <v>403</v>
      </c>
    </row>
    <row r="129" spans="1:15" ht="15">
      <c r="A129" s="2" t="s">
        <v>150</v>
      </c>
      <c r="B129" s="3">
        <v>872</v>
      </c>
      <c r="C129" s="3" t="s">
        <v>253</v>
      </c>
      <c r="D129" s="3"/>
      <c r="E129" s="2" t="s">
        <v>148</v>
      </c>
      <c r="F129" s="3">
        <v>622</v>
      </c>
      <c r="G129" s="2" t="s">
        <v>61</v>
      </c>
      <c r="H129" s="3">
        <v>65</v>
      </c>
      <c r="I129" s="2" t="s">
        <v>61</v>
      </c>
      <c r="J129" s="3">
        <v>64</v>
      </c>
      <c r="K129" s="3" t="s">
        <v>251</v>
      </c>
      <c r="L129" s="69" t="s">
        <v>309</v>
      </c>
      <c r="M129" s="3" t="s">
        <v>355</v>
      </c>
      <c r="N129" s="83">
        <v>43043</v>
      </c>
      <c r="O129" s="69" t="s">
        <v>403</v>
      </c>
    </row>
    <row r="130" spans="1:15" ht="15">
      <c r="A130" s="2" t="s">
        <v>134</v>
      </c>
      <c r="B130" s="3">
        <v>160</v>
      </c>
      <c r="C130" s="3" t="s">
        <v>253</v>
      </c>
      <c r="D130" s="3"/>
      <c r="E130" s="2" t="s">
        <v>132</v>
      </c>
      <c r="F130" s="3">
        <v>624</v>
      </c>
      <c r="G130" s="2" t="s">
        <v>37</v>
      </c>
      <c r="H130" s="3">
        <v>67</v>
      </c>
      <c r="I130" s="2" t="s">
        <v>37</v>
      </c>
      <c r="J130" s="3">
        <v>68</v>
      </c>
      <c r="K130" s="3" t="s">
        <v>251</v>
      </c>
      <c r="L130" s="69" t="s">
        <v>310</v>
      </c>
      <c r="M130" s="3" t="s">
        <v>392</v>
      </c>
      <c r="N130" s="83">
        <v>43041</v>
      </c>
      <c r="O130" s="69" t="s">
        <v>397</v>
      </c>
    </row>
    <row r="131" spans="1:15" ht="15">
      <c r="A131" s="2" t="s">
        <v>131</v>
      </c>
      <c r="B131" s="3">
        <v>568</v>
      </c>
      <c r="C131" s="3" t="s">
        <v>253</v>
      </c>
      <c r="D131" s="3"/>
      <c r="E131" s="2" t="s">
        <v>132</v>
      </c>
      <c r="F131" s="3">
        <v>624</v>
      </c>
      <c r="G131" s="2" t="s">
        <v>37</v>
      </c>
      <c r="H131" s="3">
        <v>67</v>
      </c>
      <c r="I131" s="2" t="s">
        <v>37</v>
      </c>
      <c r="J131" s="3">
        <v>68</v>
      </c>
      <c r="K131" s="3" t="s">
        <v>251</v>
      </c>
      <c r="L131" s="69" t="s">
        <v>310</v>
      </c>
      <c r="M131" s="3" t="s">
        <v>392</v>
      </c>
      <c r="N131" s="83">
        <v>43041</v>
      </c>
      <c r="O131" s="69" t="s">
        <v>397</v>
      </c>
    </row>
    <row r="132" spans="1:15" ht="15">
      <c r="A132" s="2" t="s">
        <v>132</v>
      </c>
      <c r="B132" s="3">
        <v>625</v>
      </c>
      <c r="C132" s="3" t="s">
        <v>253</v>
      </c>
      <c r="D132" s="3"/>
      <c r="E132" s="2" t="s">
        <v>132</v>
      </c>
      <c r="F132" s="3">
        <v>624</v>
      </c>
      <c r="G132" s="2" t="s">
        <v>37</v>
      </c>
      <c r="H132" s="3">
        <v>67</v>
      </c>
      <c r="I132" s="2" t="s">
        <v>37</v>
      </c>
      <c r="J132" s="3">
        <v>68</v>
      </c>
      <c r="K132" s="3" t="s">
        <v>251</v>
      </c>
      <c r="L132" s="69" t="s">
        <v>310</v>
      </c>
      <c r="M132" s="3" t="s">
        <v>392</v>
      </c>
      <c r="N132" s="83">
        <v>43041</v>
      </c>
      <c r="O132" s="69" t="s">
        <v>397</v>
      </c>
    </row>
    <row r="133" spans="1:15" ht="15">
      <c r="A133" s="2" t="s">
        <v>133</v>
      </c>
      <c r="B133" s="3">
        <v>826</v>
      </c>
      <c r="C133" s="3" t="s">
        <v>253</v>
      </c>
      <c r="D133" s="3"/>
      <c r="E133" s="2" t="s">
        <v>132</v>
      </c>
      <c r="F133" s="3">
        <v>624</v>
      </c>
      <c r="G133" s="2" t="s">
        <v>37</v>
      </c>
      <c r="H133" s="3">
        <v>67</v>
      </c>
      <c r="I133" s="2" t="s">
        <v>37</v>
      </c>
      <c r="J133" s="3">
        <v>68</v>
      </c>
      <c r="K133" s="3" t="s">
        <v>251</v>
      </c>
      <c r="L133" s="69" t="s">
        <v>310</v>
      </c>
      <c r="M133" s="3" t="s">
        <v>392</v>
      </c>
      <c r="N133" s="83">
        <v>43041</v>
      </c>
      <c r="O133" s="69" t="s">
        <v>397</v>
      </c>
    </row>
    <row r="134" spans="1:15" ht="15">
      <c r="A134" s="10" t="s">
        <v>152</v>
      </c>
      <c r="B134" s="11">
        <v>651</v>
      </c>
      <c r="C134" s="11">
        <v>0</v>
      </c>
      <c r="D134" s="11"/>
      <c r="E134" s="10" t="s">
        <v>152</v>
      </c>
      <c r="F134" s="11">
        <v>651</v>
      </c>
      <c r="G134" s="10" t="s">
        <v>8</v>
      </c>
      <c r="H134" s="11">
        <v>37</v>
      </c>
      <c r="I134" s="10" t="s">
        <v>8</v>
      </c>
      <c r="J134" s="11">
        <v>37</v>
      </c>
      <c r="K134" s="11" t="s">
        <v>252</v>
      </c>
      <c r="L134" s="70"/>
      <c r="M134" s="11" t="s">
        <v>361</v>
      </c>
      <c r="N134" s="11" t="s">
        <v>357</v>
      </c>
      <c r="O134" s="70" t="s">
        <v>357</v>
      </c>
    </row>
    <row r="135" spans="1:15" ht="15">
      <c r="A135" s="10" t="s">
        <v>153</v>
      </c>
      <c r="B135" s="11">
        <v>653</v>
      </c>
      <c r="C135" s="11">
        <v>0</v>
      </c>
      <c r="D135" s="11"/>
      <c r="E135" s="10" t="s">
        <v>153</v>
      </c>
      <c r="F135" s="11">
        <v>653</v>
      </c>
      <c r="G135" s="10" t="s">
        <v>8</v>
      </c>
      <c r="H135" s="11">
        <v>37</v>
      </c>
      <c r="I135" s="10" t="s">
        <v>8</v>
      </c>
      <c r="J135" s="11">
        <v>37</v>
      </c>
      <c r="K135" s="11" t="s">
        <v>252</v>
      </c>
      <c r="L135" s="70"/>
      <c r="M135" s="11" t="s">
        <v>345</v>
      </c>
      <c r="N135" s="11" t="s">
        <v>357</v>
      </c>
      <c r="O135" s="70" t="s">
        <v>357</v>
      </c>
    </row>
    <row r="136" spans="1:15" ht="15">
      <c r="A136" s="6" t="s">
        <v>154</v>
      </c>
      <c r="B136" s="7">
        <v>663</v>
      </c>
      <c r="C136" s="7">
        <v>0</v>
      </c>
      <c r="D136" s="7"/>
      <c r="E136" s="6" t="s">
        <v>154</v>
      </c>
      <c r="F136" s="7">
        <v>663</v>
      </c>
      <c r="G136" s="6" t="s">
        <v>27</v>
      </c>
      <c r="H136" s="7">
        <v>59</v>
      </c>
      <c r="I136" s="6" t="s">
        <v>27</v>
      </c>
      <c r="J136" s="7">
        <v>60</v>
      </c>
      <c r="K136" s="7" t="s">
        <v>251</v>
      </c>
      <c r="L136" s="71"/>
      <c r="M136" s="7" t="s">
        <v>341</v>
      </c>
      <c r="N136" s="95">
        <v>43034</v>
      </c>
      <c r="O136" s="92" t="s">
        <v>386</v>
      </c>
    </row>
    <row r="137" spans="1:15" ht="15">
      <c r="A137" s="2" t="s">
        <v>156</v>
      </c>
      <c r="B137" s="3">
        <v>662</v>
      </c>
      <c r="C137" s="3" t="s">
        <v>253</v>
      </c>
      <c r="D137" s="3"/>
      <c r="E137" s="2" t="s">
        <v>156</v>
      </c>
      <c r="F137" s="3">
        <v>661</v>
      </c>
      <c r="G137" s="2" t="s">
        <v>27</v>
      </c>
      <c r="H137" s="3">
        <v>59</v>
      </c>
      <c r="I137" s="2" t="s">
        <v>27</v>
      </c>
      <c r="J137" s="3">
        <v>60</v>
      </c>
      <c r="K137" s="3" t="s">
        <v>251</v>
      </c>
      <c r="L137" s="69" t="s">
        <v>311</v>
      </c>
      <c r="M137" s="3" t="s">
        <v>340</v>
      </c>
      <c r="N137" s="83">
        <v>43034</v>
      </c>
      <c r="O137" s="91" t="s">
        <v>386</v>
      </c>
    </row>
    <row r="138" spans="1:15" ht="15">
      <c r="A138" s="2" t="s">
        <v>155</v>
      </c>
      <c r="B138" s="3">
        <v>770</v>
      </c>
      <c r="C138" s="3" t="s">
        <v>253</v>
      </c>
      <c r="D138" s="3"/>
      <c r="E138" s="2" t="s">
        <v>156</v>
      </c>
      <c r="F138" s="3">
        <v>661</v>
      </c>
      <c r="G138" s="2" t="s">
        <v>27</v>
      </c>
      <c r="H138" s="3">
        <v>59</v>
      </c>
      <c r="I138" s="2" t="s">
        <v>27</v>
      </c>
      <c r="J138" s="3">
        <v>60</v>
      </c>
      <c r="K138" s="3" t="s">
        <v>251</v>
      </c>
      <c r="L138" s="69" t="s">
        <v>311</v>
      </c>
      <c r="M138" s="3" t="s">
        <v>340</v>
      </c>
      <c r="N138" s="83">
        <v>43034</v>
      </c>
      <c r="O138" s="91" t="s">
        <v>386</v>
      </c>
    </row>
    <row r="139" spans="1:15" ht="15">
      <c r="A139" s="84" t="s">
        <v>159</v>
      </c>
      <c r="B139" s="85">
        <v>240</v>
      </c>
      <c r="C139" s="85" t="s">
        <v>254</v>
      </c>
      <c r="D139" s="85"/>
      <c r="E139" s="84" t="s">
        <v>158</v>
      </c>
      <c r="F139" s="85">
        <v>668</v>
      </c>
      <c r="G139" s="84" t="s">
        <v>70</v>
      </c>
      <c r="H139" s="85">
        <v>70</v>
      </c>
      <c r="I139" s="84" t="s">
        <v>70</v>
      </c>
      <c r="J139" s="85">
        <v>71</v>
      </c>
      <c r="K139" s="85" t="s">
        <v>251</v>
      </c>
      <c r="L139" s="86" t="s">
        <v>312</v>
      </c>
      <c r="M139" s="85" t="s">
        <v>342</v>
      </c>
      <c r="N139" s="96">
        <v>43042</v>
      </c>
      <c r="O139" s="86" t="s">
        <v>402</v>
      </c>
    </row>
    <row r="140" spans="1:15" ht="15">
      <c r="A140" s="84" t="s">
        <v>157</v>
      </c>
      <c r="B140" s="85">
        <v>277</v>
      </c>
      <c r="C140" s="85" t="s">
        <v>254</v>
      </c>
      <c r="D140" s="85"/>
      <c r="E140" s="84" t="s">
        <v>158</v>
      </c>
      <c r="F140" s="85">
        <v>668</v>
      </c>
      <c r="G140" s="84" t="s">
        <v>70</v>
      </c>
      <c r="H140" s="85">
        <v>70</v>
      </c>
      <c r="I140" s="84" t="s">
        <v>70</v>
      </c>
      <c r="J140" s="85">
        <v>71</v>
      </c>
      <c r="K140" s="85" t="s">
        <v>251</v>
      </c>
      <c r="L140" s="86" t="s">
        <v>312</v>
      </c>
      <c r="M140" s="85" t="s">
        <v>342</v>
      </c>
      <c r="N140" s="96">
        <v>43042</v>
      </c>
      <c r="O140" s="86" t="s">
        <v>402</v>
      </c>
    </row>
    <row r="141" spans="1:15" ht="15">
      <c r="A141" s="84" t="s">
        <v>114</v>
      </c>
      <c r="B141" s="85">
        <v>654</v>
      </c>
      <c r="C141" s="85" t="s">
        <v>254</v>
      </c>
      <c r="D141" s="85" t="s">
        <v>256</v>
      </c>
      <c r="E141" s="84" t="s">
        <v>158</v>
      </c>
      <c r="F141" s="85">
        <v>668</v>
      </c>
      <c r="G141" s="84" t="s">
        <v>70</v>
      </c>
      <c r="H141" s="85">
        <v>70</v>
      </c>
      <c r="I141" s="84" t="s">
        <v>70</v>
      </c>
      <c r="J141" s="85">
        <v>71</v>
      </c>
      <c r="K141" s="85" t="s">
        <v>251</v>
      </c>
      <c r="L141" s="86" t="s">
        <v>283</v>
      </c>
      <c r="M141" s="85" t="s">
        <v>342</v>
      </c>
      <c r="N141" s="96">
        <v>43042</v>
      </c>
      <c r="O141" s="86" t="s">
        <v>402</v>
      </c>
    </row>
    <row r="142" spans="1:15" ht="15">
      <c r="A142" s="84" t="s">
        <v>158</v>
      </c>
      <c r="B142" s="85">
        <v>669</v>
      </c>
      <c r="C142" s="85" t="s">
        <v>254</v>
      </c>
      <c r="D142" s="85"/>
      <c r="E142" s="84" t="s">
        <v>158</v>
      </c>
      <c r="F142" s="85">
        <v>668</v>
      </c>
      <c r="G142" s="84" t="s">
        <v>70</v>
      </c>
      <c r="H142" s="85">
        <v>70</v>
      </c>
      <c r="I142" s="84" t="s">
        <v>70</v>
      </c>
      <c r="J142" s="85">
        <v>71</v>
      </c>
      <c r="K142" s="85" t="s">
        <v>251</v>
      </c>
      <c r="L142" s="86" t="s">
        <v>312</v>
      </c>
      <c r="M142" s="85" t="s">
        <v>342</v>
      </c>
      <c r="N142" s="96">
        <v>43042</v>
      </c>
      <c r="O142" s="86" t="s">
        <v>402</v>
      </c>
    </row>
    <row r="143" spans="1:15" ht="15">
      <c r="A143" s="10" t="s">
        <v>160</v>
      </c>
      <c r="B143" s="11">
        <v>689</v>
      </c>
      <c r="C143" s="11">
        <v>0</v>
      </c>
      <c r="D143" s="11"/>
      <c r="E143" s="10" t="s">
        <v>160</v>
      </c>
      <c r="F143" s="11">
        <v>689</v>
      </c>
      <c r="G143" s="10" t="s">
        <v>101</v>
      </c>
      <c r="H143" s="11">
        <v>74</v>
      </c>
      <c r="I143" s="10" t="s">
        <v>101</v>
      </c>
      <c r="J143" s="11">
        <v>74</v>
      </c>
      <c r="K143" s="11" t="s">
        <v>252</v>
      </c>
      <c r="L143" s="70"/>
      <c r="M143" s="11" t="s">
        <v>334</v>
      </c>
      <c r="N143" s="11" t="s">
        <v>357</v>
      </c>
      <c r="O143" s="70" t="s">
        <v>357</v>
      </c>
    </row>
    <row r="144" spans="1:15" ht="15">
      <c r="A144" s="84" t="s">
        <v>167</v>
      </c>
      <c r="B144" s="85">
        <v>181</v>
      </c>
      <c r="C144" s="85" t="s">
        <v>254</v>
      </c>
      <c r="D144" s="85"/>
      <c r="E144" s="84" t="s">
        <v>164</v>
      </c>
      <c r="F144" s="85">
        <v>698</v>
      </c>
      <c r="G144" s="84" t="s">
        <v>11</v>
      </c>
      <c r="H144" s="85">
        <v>86</v>
      </c>
      <c r="I144" s="84" t="s">
        <v>11</v>
      </c>
      <c r="J144" s="85">
        <v>87</v>
      </c>
      <c r="K144" s="85" t="s">
        <v>251</v>
      </c>
      <c r="L144" s="86" t="s">
        <v>313</v>
      </c>
      <c r="M144" s="85" t="s">
        <v>347</v>
      </c>
      <c r="N144" s="96">
        <v>43047</v>
      </c>
      <c r="O144" s="86" t="s">
        <v>409</v>
      </c>
    </row>
    <row r="145" spans="1:15" ht="15">
      <c r="A145" s="84" t="s">
        <v>163</v>
      </c>
      <c r="B145" s="85">
        <v>468</v>
      </c>
      <c r="C145" s="85" t="s">
        <v>254</v>
      </c>
      <c r="D145" s="85" t="s">
        <v>256</v>
      </c>
      <c r="E145" s="84" t="s">
        <v>164</v>
      </c>
      <c r="F145" s="85">
        <v>698</v>
      </c>
      <c r="G145" s="84" t="s">
        <v>11</v>
      </c>
      <c r="H145" s="85">
        <v>86</v>
      </c>
      <c r="I145" s="84" t="s">
        <v>11</v>
      </c>
      <c r="J145" s="85">
        <v>87</v>
      </c>
      <c r="K145" s="85" t="s">
        <v>251</v>
      </c>
      <c r="L145" s="86" t="s">
        <v>313</v>
      </c>
      <c r="M145" s="85" t="s">
        <v>347</v>
      </c>
      <c r="N145" s="96">
        <v>43047</v>
      </c>
      <c r="O145" s="86" t="s">
        <v>409</v>
      </c>
    </row>
    <row r="146" spans="1:15" ht="15">
      <c r="A146" s="84" t="s">
        <v>165</v>
      </c>
      <c r="B146" s="85">
        <v>493</v>
      </c>
      <c r="C146" s="85" t="s">
        <v>254</v>
      </c>
      <c r="D146" s="85"/>
      <c r="E146" s="84" t="s">
        <v>164</v>
      </c>
      <c r="F146" s="85">
        <v>698</v>
      </c>
      <c r="G146" s="84" t="s">
        <v>11</v>
      </c>
      <c r="H146" s="85">
        <v>86</v>
      </c>
      <c r="I146" s="84" t="s">
        <v>11</v>
      </c>
      <c r="J146" s="85">
        <v>87</v>
      </c>
      <c r="K146" s="85" t="s">
        <v>251</v>
      </c>
      <c r="L146" s="86" t="s">
        <v>313</v>
      </c>
      <c r="M146" s="85" t="s">
        <v>347</v>
      </c>
      <c r="N146" s="96">
        <v>43047</v>
      </c>
      <c r="O146" s="86" t="s">
        <v>409</v>
      </c>
    </row>
    <row r="147" spans="1:15" ht="15">
      <c r="A147" s="84" t="s">
        <v>164</v>
      </c>
      <c r="B147" s="85">
        <v>697</v>
      </c>
      <c r="C147" s="85" t="s">
        <v>254</v>
      </c>
      <c r="D147" s="85"/>
      <c r="E147" s="84" t="s">
        <v>164</v>
      </c>
      <c r="F147" s="85">
        <v>698</v>
      </c>
      <c r="G147" s="84" t="s">
        <v>11</v>
      </c>
      <c r="H147" s="85">
        <v>86</v>
      </c>
      <c r="I147" s="84" t="s">
        <v>11</v>
      </c>
      <c r="J147" s="85">
        <v>87</v>
      </c>
      <c r="K147" s="85" t="s">
        <v>251</v>
      </c>
      <c r="L147" s="86" t="s">
        <v>313</v>
      </c>
      <c r="M147" s="85" t="s">
        <v>347</v>
      </c>
      <c r="N147" s="96">
        <v>43047</v>
      </c>
      <c r="O147" s="86" t="s">
        <v>409</v>
      </c>
    </row>
    <row r="148" spans="1:15" ht="15">
      <c r="A148" s="84" t="s">
        <v>166</v>
      </c>
      <c r="B148" s="85">
        <v>865</v>
      </c>
      <c r="C148" s="85" t="s">
        <v>254</v>
      </c>
      <c r="D148" s="85"/>
      <c r="E148" s="84" t="s">
        <v>164</v>
      </c>
      <c r="F148" s="85">
        <v>698</v>
      </c>
      <c r="G148" s="84" t="s">
        <v>11</v>
      </c>
      <c r="H148" s="85">
        <v>86</v>
      </c>
      <c r="I148" s="84" t="s">
        <v>11</v>
      </c>
      <c r="J148" s="85">
        <v>87</v>
      </c>
      <c r="K148" s="85" t="s">
        <v>251</v>
      </c>
      <c r="L148" s="86" t="s">
        <v>313</v>
      </c>
      <c r="M148" s="85" t="s">
        <v>347</v>
      </c>
      <c r="N148" s="96">
        <v>43047</v>
      </c>
      <c r="O148" s="86" t="s">
        <v>409</v>
      </c>
    </row>
    <row r="149" spans="1:15" ht="15">
      <c r="A149" s="84" t="s">
        <v>64</v>
      </c>
      <c r="B149" s="85">
        <v>454</v>
      </c>
      <c r="C149" s="85" t="s">
        <v>254</v>
      </c>
      <c r="D149" s="85" t="s">
        <v>256</v>
      </c>
      <c r="E149" s="84" t="s">
        <v>161</v>
      </c>
      <c r="F149" s="85">
        <v>708</v>
      </c>
      <c r="G149" s="84" t="s">
        <v>14</v>
      </c>
      <c r="H149" s="85">
        <v>78</v>
      </c>
      <c r="I149" s="84" t="s">
        <v>61</v>
      </c>
      <c r="J149" s="85">
        <v>64</v>
      </c>
      <c r="K149" s="85" t="s">
        <v>251</v>
      </c>
      <c r="L149" s="86" t="s">
        <v>283</v>
      </c>
      <c r="M149" s="85" t="s">
        <v>356</v>
      </c>
      <c r="N149" s="96">
        <v>43042</v>
      </c>
      <c r="O149" s="86" t="s">
        <v>402</v>
      </c>
    </row>
    <row r="150" spans="1:15" ht="15">
      <c r="A150" s="84" t="s">
        <v>161</v>
      </c>
      <c r="B150" s="85">
        <v>707</v>
      </c>
      <c r="C150" s="85" t="s">
        <v>254</v>
      </c>
      <c r="D150" s="85"/>
      <c r="E150" s="84" t="s">
        <v>161</v>
      </c>
      <c r="F150" s="85">
        <v>708</v>
      </c>
      <c r="G150" s="84" t="s">
        <v>61</v>
      </c>
      <c r="H150" s="85">
        <v>65</v>
      </c>
      <c r="I150" s="84" t="s">
        <v>61</v>
      </c>
      <c r="J150" s="85">
        <v>64</v>
      </c>
      <c r="K150" s="85" t="s">
        <v>251</v>
      </c>
      <c r="L150" s="86" t="s">
        <v>314</v>
      </c>
      <c r="M150" s="85" t="s">
        <v>356</v>
      </c>
      <c r="N150" s="96">
        <v>43042</v>
      </c>
      <c r="O150" s="86" t="s">
        <v>402</v>
      </c>
    </row>
    <row r="151" spans="1:15" ht="15">
      <c r="A151" s="84" t="s">
        <v>162</v>
      </c>
      <c r="B151" s="85">
        <v>879</v>
      </c>
      <c r="C151" s="85" t="s">
        <v>254</v>
      </c>
      <c r="D151" s="85"/>
      <c r="E151" s="84" t="s">
        <v>161</v>
      </c>
      <c r="F151" s="85">
        <v>708</v>
      </c>
      <c r="G151" s="84" t="s">
        <v>61</v>
      </c>
      <c r="H151" s="85">
        <v>65</v>
      </c>
      <c r="I151" s="84" t="s">
        <v>61</v>
      </c>
      <c r="J151" s="85">
        <v>64</v>
      </c>
      <c r="K151" s="85" t="s">
        <v>251</v>
      </c>
      <c r="L151" s="86" t="s">
        <v>314</v>
      </c>
      <c r="M151" s="85" t="s">
        <v>356</v>
      </c>
      <c r="N151" s="96">
        <v>43042</v>
      </c>
      <c r="O151" s="86" t="s">
        <v>402</v>
      </c>
    </row>
    <row r="152" spans="1:15" ht="15">
      <c r="A152" s="2" t="s">
        <v>169</v>
      </c>
      <c r="B152" s="3">
        <v>710</v>
      </c>
      <c r="C152" s="3" t="s">
        <v>253</v>
      </c>
      <c r="D152" s="3"/>
      <c r="E152" s="2" t="s">
        <v>169</v>
      </c>
      <c r="F152" s="3">
        <v>712</v>
      </c>
      <c r="G152" s="2" t="s">
        <v>37</v>
      </c>
      <c r="H152" s="3">
        <v>67</v>
      </c>
      <c r="I152" s="2" t="s">
        <v>37</v>
      </c>
      <c r="J152" s="3">
        <v>68</v>
      </c>
      <c r="K152" s="3" t="s">
        <v>251</v>
      </c>
      <c r="L152" s="69" t="s">
        <v>315</v>
      </c>
      <c r="M152" s="3" t="s">
        <v>334</v>
      </c>
      <c r="N152" s="83">
        <v>43039</v>
      </c>
      <c r="O152" s="69" t="s">
        <v>393</v>
      </c>
    </row>
    <row r="153" spans="1:15" ht="15">
      <c r="A153" s="2" t="s">
        <v>168</v>
      </c>
      <c r="B153" s="3">
        <v>756</v>
      </c>
      <c r="C153" s="3" t="s">
        <v>253</v>
      </c>
      <c r="D153" s="3"/>
      <c r="E153" s="2" t="s">
        <v>169</v>
      </c>
      <c r="F153" s="3">
        <v>712</v>
      </c>
      <c r="G153" s="2" t="s">
        <v>37</v>
      </c>
      <c r="H153" s="3">
        <v>67</v>
      </c>
      <c r="I153" s="2" t="s">
        <v>37</v>
      </c>
      <c r="J153" s="3">
        <v>68</v>
      </c>
      <c r="K153" s="3" t="s">
        <v>251</v>
      </c>
      <c r="L153" s="69" t="s">
        <v>315</v>
      </c>
      <c r="M153" s="3" t="s">
        <v>334</v>
      </c>
      <c r="N153" s="83">
        <v>43039</v>
      </c>
      <c r="O153" s="69" t="s">
        <v>393</v>
      </c>
    </row>
    <row r="154" spans="1:15" ht="15">
      <c r="A154" s="2" t="s">
        <v>182</v>
      </c>
      <c r="B154" s="3">
        <v>301</v>
      </c>
      <c r="C154" s="3" t="s">
        <v>253</v>
      </c>
      <c r="D154" s="3"/>
      <c r="E154" s="2" t="s">
        <v>171</v>
      </c>
      <c r="F154" s="3">
        <v>714</v>
      </c>
      <c r="G154" s="2" t="s">
        <v>101</v>
      </c>
      <c r="H154" s="3">
        <v>74</v>
      </c>
      <c r="I154" s="2" t="s">
        <v>101</v>
      </c>
      <c r="J154" s="3">
        <v>74</v>
      </c>
      <c r="K154" s="3" t="s">
        <v>252</v>
      </c>
      <c r="L154" s="69" t="s">
        <v>316</v>
      </c>
      <c r="M154" s="3" t="s">
        <v>345</v>
      </c>
      <c r="N154" s="83">
        <v>43032</v>
      </c>
      <c r="O154" s="88" t="s">
        <v>387</v>
      </c>
    </row>
    <row r="155" spans="1:15" ht="15">
      <c r="A155" s="2" t="s">
        <v>170</v>
      </c>
      <c r="B155" s="3">
        <v>349</v>
      </c>
      <c r="C155" s="3" t="s">
        <v>253</v>
      </c>
      <c r="D155" s="3"/>
      <c r="E155" s="2" t="s">
        <v>171</v>
      </c>
      <c r="F155" s="3">
        <v>714</v>
      </c>
      <c r="G155" s="2" t="s">
        <v>101</v>
      </c>
      <c r="H155" s="3">
        <v>74</v>
      </c>
      <c r="I155" s="2" t="s">
        <v>101</v>
      </c>
      <c r="J155" s="3">
        <v>74</v>
      </c>
      <c r="K155" s="3" t="s">
        <v>252</v>
      </c>
      <c r="L155" s="69" t="s">
        <v>316</v>
      </c>
      <c r="M155" s="3" t="s">
        <v>345</v>
      </c>
      <c r="N155" s="83">
        <v>43032</v>
      </c>
      <c r="O155" s="88" t="s">
        <v>387</v>
      </c>
    </row>
    <row r="156" spans="1:15" ht="15">
      <c r="A156" s="2" t="s">
        <v>172</v>
      </c>
      <c r="B156" s="3">
        <v>386</v>
      </c>
      <c r="C156" s="3" t="s">
        <v>253</v>
      </c>
      <c r="D156" s="3"/>
      <c r="E156" s="2" t="s">
        <v>171</v>
      </c>
      <c r="F156" s="3">
        <v>714</v>
      </c>
      <c r="G156" s="2" t="s">
        <v>101</v>
      </c>
      <c r="H156" s="3">
        <v>74</v>
      </c>
      <c r="I156" s="2" t="s">
        <v>101</v>
      </c>
      <c r="J156" s="3">
        <v>74</v>
      </c>
      <c r="K156" s="3" t="s">
        <v>252</v>
      </c>
      <c r="L156" s="69" t="s">
        <v>316</v>
      </c>
      <c r="M156" s="3" t="s">
        <v>345</v>
      </c>
      <c r="N156" s="83">
        <v>43032</v>
      </c>
      <c r="O156" s="88" t="s">
        <v>387</v>
      </c>
    </row>
    <row r="157" spans="1:15" ht="15">
      <c r="A157" s="2" t="s">
        <v>173</v>
      </c>
      <c r="B157" s="3">
        <v>403</v>
      </c>
      <c r="C157" s="3" t="s">
        <v>253</v>
      </c>
      <c r="D157" s="3"/>
      <c r="E157" s="2" t="s">
        <v>171</v>
      </c>
      <c r="F157" s="3">
        <v>714</v>
      </c>
      <c r="G157" s="2" t="s">
        <v>101</v>
      </c>
      <c r="H157" s="3">
        <v>74</v>
      </c>
      <c r="I157" s="2" t="s">
        <v>101</v>
      </c>
      <c r="J157" s="3">
        <v>74</v>
      </c>
      <c r="K157" s="3" t="s">
        <v>252</v>
      </c>
      <c r="L157" s="69" t="s">
        <v>316</v>
      </c>
      <c r="M157" s="3" t="s">
        <v>345</v>
      </c>
      <c r="N157" s="83">
        <v>43032</v>
      </c>
      <c r="O157" s="88" t="s">
        <v>387</v>
      </c>
    </row>
    <row r="158" spans="1:15" ht="15">
      <c r="A158" s="2" t="s">
        <v>174</v>
      </c>
      <c r="B158" s="3">
        <v>433</v>
      </c>
      <c r="C158" s="3" t="s">
        <v>253</v>
      </c>
      <c r="D158" s="3"/>
      <c r="E158" s="2" t="s">
        <v>171</v>
      </c>
      <c r="F158" s="3">
        <v>714</v>
      </c>
      <c r="G158" s="2" t="s">
        <v>101</v>
      </c>
      <c r="H158" s="3">
        <v>74</v>
      </c>
      <c r="I158" s="2" t="s">
        <v>101</v>
      </c>
      <c r="J158" s="3">
        <v>74</v>
      </c>
      <c r="K158" s="3" t="s">
        <v>252</v>
      </c>
      <c r="L158" s="69" t="s">
        <v>316</v>
      </c>
      <c r="M158" s="3" t="s">
        <v>345</v>
      </c>
      <c r="N158" s="83">
        <v>43032</v>
      </c>
      <c r="O158" s="88" t="s">
        <v>387</v>
      </c>
    </row>
    <row r="159" spans="1:15" ht="15">
      <c r="A159" s="2" t="s">
        <v>175</v>
      </c>
      <c r="B159" s="3">
        <v>483</v>
      </c>
      <c r="C159" s="3" t="s">
        <v>253</v>
      </c>
      <c r="D159" s="3"/>
      <c r="E159" s="2" t="s">
        <v>171</v>
      </c>
      <c r="F159" s="3">
        <v>714</v>
      </c>
      <c r="G159" s="2" t="s">
        <v>101</v>
      </c>
      <c r="H159" s="3">
        <v>74</v>
      </c>
      <c r="I159" s="2" t="s">
        <v>101</v>
      </c>
      <c r="J159" s="3">
        <v>74</v>
      </c>
      <c r="K159" s="3" t="s">
        <v>252</v>
      </c>
      <c r="L159" s="69" t="s">
        <v>316</v>
      </c>
      <c r="M159" s="3" t="s">
        <v>345</v>
      </c>
      <c r="N159" s="83">
        <v>43032</v>
      </c>
      <c r="O159" s="88" t="s">
        <v>387</v>
      </c>
    </row>
    <row r="160" spans="1:15" ht="15">
      <c r="A160" s="2" t="s">
        <v>176</v>
      </c>
      <c r="B160" s="3">
        <v>550</v>
      </c>
      <c r="C160" s="3" t="s">
        <v>253</v>
      </c>
      <c r="D160" s="3"/>
      <c r="E160" s="2" t="s">
        <v>171</v>
      </c>
      <c r="F160" s="3">
        <v>714</v>
      </c>
      <c r="G160" s="2" t="s">
        <v>101</v>
      </c>
      <c r="H160" s="3">
        <v>74</v>
      </c>
      <c r="I160" s="2" t="s">
        <v>101</v>
      </c>
      <c r="J160" s="3">
        <v>74</v>
      </c>
      <c r="K160" s="3" t="s">
        <v>252</v>
      </c>
      <c r="L160" s="69" t="s">
        <v>316</v>
      </c>
      <c r="M160" s="3" t="s">
        <v>345</v>
      </c>
      <c r="N160" s="83">
        <v>43032</v>
      </c>
      <c r="O160" s="88" t="s">
        <v>387</v>
      </c>
    </row>
    <row r="161" spans="1:15" ht="15">
      <c r="A161" s="2" t="s">
        <v>177</v>
      </c>
      <c r="B161" s="3">
        <v>592</v>
      </c>
      <c r="C161" s="3" t="s">
        <v>253</v>
      </c>
      <c r="D161" s="3"/>
      <c r="E161" s="2" t="s">
        <v>171</v>
      </c>
      <c r="F161" s="3">
        <v>714</v>
      </c>
      <c r="G161" s="2" t="s">
        <v>101</v>
      </c>
      <c r="H161" s="3">
        <v>74</v>
      </c>
      <c r="I161" s="2" t="s">
        <v>101</v>
      </c>
      <c r="J161" s="3">
        <v>74</v>
      </c>
      <c r="K161" s="3" t="s">
        <v>252</v>
      </c>
      <c r="L161" s="69" t="s">
        <v>316</v>
      </c>
      <c r="M161" s="3" t="s">
        <v>345</v>
      </c>
      <c r="N161" s="83">
        <v>43032</v>
      </c>
      <c r="O161" s="88" t="s">
        <v>387</v>
      </c>
    </row>
    <row r="162" spans="1:15" ht="15">
      <c r="A162" s="2" t="s">
        <v>178</v>
      </c>
      <c r="B162" s="3">
        <v>634</v>
      </c>
      <c r="C162" s="3" t="s">
        <v>253</v>
      </c>
      <c r="D162" s="3"/>
      <c r="E162" s="2" t="s">
        <v>171</v>
      </c>
      <c r="F162" s="3">
        <v>714</v>
      </c>
      <c r="G162" s="2" t="s">
        <v>101</v>
      </c>
      <c r="H162" s="3">
        <v>74</v>
      </c>
      <c r="I162" s="2" t="s">
        <v>101</v>
      </c>
      <c r="J162" s="3">
        <v>74</v>
      </c>
      <c r="K162" s="3" t="s">
        <v>252</v>
      </c>
      <c r="L162" s="69" t="s">
        <v>316</v>
      </c>
      <c r="M162" s="3" t="s">
        <v>345</v>
      </c>
      <c r="N162" s="83">
        <v>43032</v>
      </c>
      <c r="O162" s="88" t="s">
        <v>387</v>
      </c>
    </row>
    <row r="163" spans="1:15" ht="15">
      <c r="A163" s="2" t="s">
        <v>179</v>
      </c>
      <c r="B163" s="3">
        <v>721</v>
      </c>
      <c r="C163" s="3" t="s">
        <v>253</v>
      </c>
      <c r="D163" s="3"/>
      <c r="E163" s="2" t="s">
        <v>171</v>
      </c>
      <c r="F163" s="3">
        <v>714</v>
      </c>
      <c r="G163" s="2" t="s">
        <v>101</v>
      </c>
      <c r="H163" s="3">
        <v>74</v>
      </c>
      <c r="I163" s="2" t="s">
        <v>101</v>
      </c>
      <c r="J163" s="3">
        <v>74</v>
      </c>
      <c r="K163" s="3" t="s">
        <v>252</v>
      </c>
      <c r="L163" s="69" t="s">
        <v>316</v>
      </c>
      <c r="M163" s="3" t="s">
        <v>345</v>
      </c>
      <c r="N163" s="83">
        <v>43032</v>
      </c>
      <c r="O163" s="88" t="s">
        <v>387</v>
      </c>
    </row>
    <row r="164" spans="1:15" ht="15">
      <c r="A164" s="2" t="s">
        <v>180</v>
      </c>
      <c r="B164" s="3">
        <v>807</v>
      </c>
      <c r="C164" s="3" t="s">
        <v>253</v>
      </c>
      <c r="D164" s="3"/>
      <c r="E164" s="2" t="s">
        <v>171</v>
      </c>
      <c r="F164" s="3">
        <v>714</v>
      </c>
      <c r="G164" s="2" t="s">
        <v>101</v>
      </c>
      <c r="H164" s="3">
        <v>74</v>
      </c>
      <c r="I164" s="2" t="s">
        <v>101</v>
      </c>
      <c r="J164" s="3">
        <v>74</v>
      </c>
      <c r="K164" s="3" t="s">
        <v>252</v>
      </c>
      <c r="L164" s="69" t="s">
        <v>316</v>
      </c>
      <c r="M164" s="3" t="s">
        <v>345</v>
      </c>
      <c r="N164" s="83">
        <v>43032</v>
      </c>
      <c r="O164" s="88" t="s">
        <v>387</v>
      </c>
    </row>
    <row r="165" spans="1:15" ht="15">
      <c r="A165" s="2" t="s">
        <v>181</v>
      </c>
      <c r="B165" s="3">
        <v>858</v>
      </c>
      <c r="C165" s="3" t="s">
        <v>253</v>
      </c>
      <c r="D165" s="3"/>
      <c r="E165" s="2" t="s">
        <v>171</v>
      </c>
      <c r="F165" s="3">
        <v>714</v>
      </c>
      <c r="G165" s="2" t="s">
        <v>101</v>
      </c>
      <c r="H165" s="3">
        <v>74</v>
      </c>
      <c r="I165" s="2" t="s">
        <v>101</v>
      </c>
      <c r="J165" s="3">
        <v>74</v>
      </c>
      <c r="K165" s="3" t="s">
        <v>252</v>
      </c>
      <c r="L165" s="69" t="s">
        <v>316</v>
      </c>
      <c r="M165" s="3" t="s">
        <v>345</v>
      </c>
      <c r="N165" s="83">
        <v>43032</v>
      </c>
      <c r="O165" s="88" t="s">
        <v>387</v>
      </c>
    </row>
    <row r="166" spans="1:15" ht="15">
      <c r="A166" s="10" t="s">
        <v>183</v>
      </c>
      <c r="B166" s="11">
        <v>718</v>
      </c>
      <c r="C166" s="11">
        <v>0</v>
      </c>
      <c r="D166" s="11"/>
      <c r="E166" s="10" t="s">
        <v>183</v>
      </c>
      <c r="F166" s="11">
        <v>718</v>
      </c>
      <c r="G166" s="10" t="s">
        <v>8</v>
      </c>
      <c r="H166" s="11">
        <v>37</v>
      </c>
      <c r="I166" s="10" t="s">
        <v>8</v>
      </c>
      <c r="J166" s="11">
        <v>37</v>
      </c>
      <c r="K166" s="11" t="s">
        <v>252</v>
      </c>
      <c r="L166" s="70"/>
      <c r="M166" s="11" t="s">
        <v>385</v>
      </c>
      <c r="N166" s="11" t="s">
        <v>357</v>
      </c>
      <c r="O166" s="70" t="s">
        <v>357</v>
      </c>
    </row>
    <row r="167" spans="1:15" ht="15">
      <c r="A167" s="2" t="s">
        <v>187</v>
      </c>
      <c r="B167" s="3">
        <v>297</v>
      </c>
      <c r="C167" s="3" t="s">
        <v>253</v>
      </c>
      <c r="D167" s="3"/>
      <c r="E167" s="2" t="s">
        <v>185</v>
      </c>
      <c r="F167" s="3">
        <v>726</v>
      </c>
      <c r="G167" s="2" t="s">
        <v>8</v>
      </c>
      <c r="H167" s="3">
        <v>37</v>
      </c>
      <c r="I167" s="2" t="s">
        <v>8</v>
      </c>
      <c r="J167" s="3">
        <v>37</v>
      </c>
      <c r="K167" s="3" t="s">
        <v>252</v>
      </c>
      <c r="L167" s="69" t="s">
        <v>317</v>
      </c>
      <c r="M167" s="3" t="s">
        <v>367</v>
      </c>
      <c r="N167" s="83">
        <v>43034</v>
      </c>
      <c r="O167" s="91" t="s">
        <v>386</v>
      </c>
    </row>
    <row r="168" spans="1:15" ht="15">
      <c r="A168" s="2" t="s">
        <v>184</v>
      </c>
      <c r="B168" s="3">
        <v>517</v>
      </c>
      <c r="C168" s="3" t="s">
        <v>253</v>
      </c>
      <c r="D168" s="3"/>
      <c r="E168" s="2" t="s">
        <v>185</v>
      </c>
      <c r="F168" s="3">
        <v>726</v>
      </c>
      <c r="G168" s="2" t="s">
        <v>8</v>
      </c>
      <c r="H168" s="3">
        <v>37</v>
      </c>
      <c r="I168" s="2" t="s">
        <v>8</v>
      </c>
      <c r="J168" s="3">
        <v>37</v>
      </c>
      <c r="K168" s="3" t="s">
        <v>252</v>
      </c>
      <c r="L168" s="69" t="s">
        <v>317</v>
      </c>
      <c r="M168" s="3" t="s">
        <v>367</v>
      </c>
      <c r="N168" s="83">
        <v>43034</v>
      </c>
      <c r="O168" s="91" t="s">
        <v>386</v>
      </c>
    </row>
    <row r="169" spans="1:15" ht="15">
      <c r="A169" s="2" t="s">
        <v>186</v>
      </c>
      <c r="B169" s="3">
        <v>728</v>
      </c>
      <c r="C169" s="3" t="s">
        <v>253</v>
      </c>
      <c r="D169" s="3"/>
      <c r="E169" s="2" t="s">
        <v>185</v>
      </c>
      <c r="F169" s="3">
        <v>726</v>
      </c>
      <c r="G169" s="2" t="s">
        <v>8</v>
      </c>
      <c r="H169" s="3">
        <v>37</v>
      </c>
      <c r="I169" s="2" t="s">
        <v>8</v>
      </c>
      <c r="J169" s="3">
        <v>37</v>
      </c>
      <c r="K169" s="3" t="s">
        <v>252</v>
      </c>
      <c r="L169" s="69" t="s">
        <v>317</v>
      </c>
      <c r="M169" s="3" t="s">
        <v>367</v>
      </c>
      <c r="N169" s="83">
        <v>43034</v>
      </c>
      <c r="O169" s="91" t="s">
        <v>386</v>
      </c>
    </row>
    <row r="170" spans="1:15" ht="15">
      <c r="A170" s="2" t="s">
        <v>185</v>
      </c>
      <c r="B170" s="3">
        <v>727</v>
      </c>
      <c r="C170" s="3" t="s">
        <v>253</v>
      </c>
      <c r="D170" s="3"/>
      <c r="E170" s="2" t="s">
        <v>185</v>
      </c>
      <c r="F170" s="3">
        <v>726</v>
      </c>
      <c r="G170" s="2" t="s">
        <v>8</v>
      </c>
      <c r="H170" s="3">
        <v>37</v>
      </c>
      <c r="I170" s="2" t="s">
        <v>8</v>
      </c>
      <c r="J170" s="3">
        <v>37</v>
      </c>
      <c r="K170" s="3" t="s">
        <v>252</v>
      </c>
      <c r="L170" s="69" t="s">
        <v>317</v>
      </c>
      <c r="M170" s="3" t="s">
        <v>367</v>
      </c>
      <c r="N170" s="83">
        <v>43034</v>
      </c>
      <c r="O170" s="91" t="s">
        <v>386</v>
      </c>
    </row>
    <row r="171" spans="1:15" ht="15">
      <c r="A171" s="84" t="s">
        <v>191</v>
      </c>
      <c r="B171" s="85">
        <v>460</v>
      </c>
      <c r="C171" s="85" t="s">
        <v>254</v>
      </c>
      <c r="D171" s="85"/>
      <c r="E171" s="84" t="s">
        <v>189</v>
      </c>
      <c r="F171" s="85">
        <v>732</v>
      </c>
      <c r="G171" s="84" t="s">
        <v>11</v>
      </c>
      <c r="H171" s="85">
        <v>86</v>
      </c>
      <c r="I171" s="84" t="s">
        <v>11</v>
      </c>
      <c r="J171" s="85">
        <v>87</v>
      </c>
      <c r="K171" s="85" t="s">
        <v>251</v>
      </c>
      <c r="L171" s="86" t="s">
        <v>318</v>
      </c>
      <c r="M171" s="85" t="s">
        <v>334</v>
      </c>
      <c r="N171" s="96">
        <v>43047</v>
      </c>
      <c r="O171" s="86" t="s">
        <v>409</v>
      </c>
    </row>
    <row r="172" spans="1:15" ht="15">
      <c r="A172" s="84" t="s">
        <v>188</v>
      </c>
      <c r="B172" s="85">
        <v>465</v>
      </c>
      <c r="C172" s="85" t="s">
        <v>254</v>
      </c>
      <c r="D172" s="85"/>
      <c r="E172" s="84" t="s">
        <v>189</v>
      </c>
      <c r="F172" s="85">
        <v>732</v>
      </c>
      <c r="G172" s="84" t="s">
        <v>61</v>
      </c>
      <c r="H172" s="85">
        <v>65</v>
      </c>
      <c r="I172" s="84" t="s">
        <v>11</v>
      </c>
      <c r="J172" s="85">
        <v>87</v>
      </c>
      <c r="K172" s="85" t="s">
        <v>251</v>
      </c>
      <c r="L172" s="86" t="s">
        <v>318</v>
      </c>
      <c r="M172" s="85" t="s">
        <v>334</v>
      </c>
      <c r="N172" s="96">
        <v>43047</v>
      </c>
      <c r="O172" s="86" t="s">
        <v>409</v>
      </c>
    </row>
    <row r="173" spans="1:15" ht="15">
      <c r="A173" s="84" t="s">
        <v>163</v>
      </c>
      <c r="B173" s="85">
        <v>468</v>
      </c>
      <c r="C173" s="85" t="s">
        <v>254</v>
      </c>
      <c r="D173" s="85" t="s">
        <v>256</v>
      </c>
      <c r="E173" s="84" t="s">
        <v>189</v>
      </c>
      <c r="F173" s="85">
        <v>732</v>
      </c>
      <c r="G173" s="84" t="s">
        <v>11</v>
      </c>
      <c r="H173" s="85">
        <v>86</v>
      </c>
      <c r="I173" s="84" t="s">
        <v>11</v>
      </c>
      <c r="J173" s="85">
        <v>87</v>
      </c>
      <c r="K173" s="85" t="s">
        <v>251</v>
      </c>
      <c r="L173" s="86" t="s">
        <v>313</v>
      </c>
      <c r="M173" s="85" t="s">
        <v>334</v>
      </c>
      <c r="N173" s="96">
        <v>43047</v>
      </c>
      <c r="O173" s="86" t="s">
        <v>409</v>
      </c>
    </row>
    <row r="174" spans="1:15" ht="15">
      <c r="A174" s="84" t="s">
        <v>190</v>
      </c>
      <c r="B174" s="85">
        <v>934</v>
      </c>
      <c r="C174" s="85" t="s">
        <v>254</v>
      </c>
      <c r="D174" s="85"/>
      <c r="E174" s="84" t="s">
        <v>189</v>
      </c>
      <c r="F174" s="85">
        <v>732</v>
      </c>
      <c r="G174" s="84" t="s">
        <v>61</v>
      </c>
      <c r="H174" s="85">
        <v>65</v>
      </c>
      <c r="I174" s="84" t="s">
        <v>11</v>
      </c>
      <c r="J174" s="85">
        <v>87</v>
      </c>
      <c r="K174" s="85" t="s">
        <v>251</v>
      </c>
      <c r="L174" s="86" t="s">
        <v>318</v>
      </c>
      <c r="M174" s="85" t="s">
        <v>334</v>
      </c>
      <c r="N174" s="96">
        <v>43047</v>
      </c>
      <c r="O174" s="86" t="s">
        <v>409</v>
      </c>
    </row>
    <row r="175" spans="1:15" ht="15">
      <c r="A175" s="6" t="s">
        <v>192</v>
      </c>
      <c r="B175" s="7">
        <v>735</v>
      </c>
      <c r="C175" s="7">
        <v>0</v>
      </c>
      <c r="D175" s="7"/>
      <c r="E175" s="6" t="s">
        <v>192</v>
      </c>
      <c r="F175" s="7">
        <v>735</v>
      </c>
      <c r="G175" s="6" t="s">
        <v>1</v>
      </c>
      <c r="H175" s="7">
        <v>44</v>
      </c>
      <c r="I175" s="6" t="s">
        <v>1</v>
      </c>
      <c r="J175" s="7">
        <v>45</v>
      </c>
      <c r="K175" s="7" t="s">
        <v>251</v>
      </c>
      <c r="L175" s="71"/>
      <c r="M175" s="7" t="s">
        <v>383</v>
      </c>
      <c r="N175" s="7" t="s">
        <v>389</v>
      </c>
      <c r="O175" s="71" t="s">
        <v>390</v>
      </c>
    </row>
    <row r="176" spans="1:15" ht="15">
      <c r="A176" s="10" t="s">
        <v>193</v>
      </c>
      <c r="B176" s="11">
        <v>784</v>
      </c>
      <c r="C176" s="11">
        <v>0</v>
      </c>
      <c r="D176" s="11"/>
      <c r="E176" s="10" t="s">
        <v>193</v>
      </c>
      <c r="F176" s="11">
        <v>784</v>
      </c>
      <c r="G176" s="10" t="s">
        <v>8</v>
      </c>
      <c r="H176" s="11">
        <v>37</v>
      </c>
      <c r="I176" s="10" t="s">
        <v>8</v>
      </c>
      <c r="J176" s="11">
        <v>37</v>
      </c>
      <c r="K176" s="11" t="s">
        <v>252</v>
      </c>
      <c r="L176" s="70"/>
      <c r="M176" s="11" t="s">
        <v>377</v>
      </c>
      <c r="N176" s="11" t="s">
        <v>357</v>
      </c>
      <c r="O176" s="70" t="s">
        <v>357</v>
      </c>
    </row>
    <row r="177" spans="1:15" ht="15">
      <c r="A177" s="2" t="s">
        <v>195</v>
      </c>
      <c r="B177" s="3">
        <v>786</v>
      </c>
      <c r="C177" s="3" t="s">
        <v>253</v>
      </c>
      <c r="D177" s="3"/>
      <c r="E177" s="2" t="s">
        <v>194</v>
      </c>
      <c r="F177" s="3">
        <v>792</v>
      </c>
      <c r="G177" s="2" t="s">
        <v>27</v>
      </c>
      <c r="H177" s="3">
        <v>59</v>
      </c>
      <c r="I177" s="2" t="s">
        <v>27</v>
      </c>
      <c r="J177" s="3">
        <v>60</v>
      </c>
      <c r="K177" s="3" t="s">
        <v>251</v>
      </c>
      <c r="L177" s="69" t="s">
        <v>319</v>
      </c>
      <c r="M177" s="3" t="s">
        <v>348</v>
      </c>
      <c r="N177" s="3" t="s">
        <v>389</v>
      </c>
      <c r="O177" s="69" t="s">
        <v>390</v>
      </c>
    </row>
    <row r="178" spans="1:15" ht="15">
      <c r="A178" s="2" t="s">
        <v>194</v>
      </c>
      <c r="B178" s="3">
        <v>790</v>
      </c>
      <c r="C178" s="3" t="s">
        <v>253</v>
      </c>
      <c r="D178" s="3"/>
      <c r="E178" s="2" t="s">
        <v>194</v>
      </c>
      <c r="F178" s="3">
        <v>792</v>
      </c>
      <c r="G178" s="2" t="s">
        <v>27</v>
      </c>
      <c r="H178" s="3">
        <v>59</v>
      </c>
      <c r="I178" s="2" t="s">
        <v>27</v>
      </c>
      <c r="J178" s="3">
        <v>60</v>
      </c>
      <c r="K178" s="3" t="s">
        <v>251</v>
      </c>
      <c r="L178" s="69" t="s">
        <v>319</v>
      </c>
      <c r="M178" s="3" t="s">
        <v>348</v>
      </c>
      <c r="N178" s="3" t="s">
        <v>389</v>
      </c>
      <c r="O178" s="69" t="s">
        <v>390</v>
      </c>
    </row>
    <row r="179" spans="1:15" ht="15">
      <c r="A179" s="2" t="s">
        <v>197</v>
      </c>
      <c r="B179" s="3">
        <v>795</v>
      </c>
      <c r="C179" s="3" t="s">
        <v>253</v>
      </c>
      <c r="D179" s="3"/>
      <c r="E179" s="2" t="s">
        <v>197</v>
      </c>
      <c r="F179" s="3">
        <v>793</v>
      </c>
      <c r="G179" s="2" t="s">
        <v>14</v>
      </c>
      <c r="H179" s="3">
        <v>78</v>
      </c>
      <c r="I179" s="2" t="s">
        <v>14</v>
      </c>
      <c r="J179" s="3">
        <v>79</v>
      </c>
      <c r="K179" s="3" t="s">
        <v>251</v>
      </c>
      <c r="L179" s="69" t="s">
        <v>320</v>
      </c>
      <c r="M179" s="3" t="s">
        <v>395</v>
      </c>
      <c r="N179" s="83">
        <v>43041</v>
      </c>
      <c r="O179" s="69" t="s">
        <v>397</v>
      </c>
    </row>
    <row r="180" spans="1:15" ht="15">
      <c r="A180" s="2" t="s">
        <v>196</v>
      </c>
      <c r="B180" s="3">
        <v>831</v>
      </c>
      <c r="C180" s="3" t="s">
        <v>253</v>
      </c>
      <c r="D180" s="3"/>
      <c r="E180" s="2" t="s">
        <v>197</v>
      </c>
      <c r="F180" s="3">
        <v>793</v>
      </c>
      <c r="G180" s="2" t="s">
        <v>14</v>
      </c>
      <c r="H180" s="3">
        <v>78</v>
      </c>
      <c r="I180" s="2" t="s">
        <v>14</v>
      </c>
      <c r="J180" s="3">
        <v>79</v>
      </c>
      <c r="K180" s="3" t="s">
        <v>251</v>
      </c>
      <c r="L180" s="69" t="s">
        <v>320</v>
      </c>
      <c r="M180" s="3" t="s">
        <v>395</v>
      </c>
      <c r="N180" s="83">
        <v>43041</v>
      </c>
      <c r="O180" s="69" t="s">
        <v>397</v>
      </c>
    </row>
    <row r="181" spans="1:15" ht="15">
      <c r="A181" s="2" t="s">
        <v>201</v>
      </c>
      <c r="B181" s="3">
        <v>383</v>
      </c>
      <c r="C181" s="3" t="s">
        <v>253</v>
      </c>
      <c r="D181" s="3"/>
      <c r="E181" s="2" t="s">
        <v>199</v>
      </c>
      <c r="F181" s="3">
        <v>796</v>
      </c>
      <c r="G181" s="2" t="s">
        <v>14</v>
      </c>
      <c r="H181" s="3">
        <v>78</v>
      </c>
      <c r="I181" s="2" t="s">
        <v>14</v>
      </c>
      <c r="J181" s="3">
        <v>79</v>
      </c>
      <c r="K181" s="3" t="s">
        <v>251</v>
      </c>
      <c r="L181" s="69" t="s">
        <v>321</v>
      </c>
      <c r="M181" s="3" t="s">
        <v>378</v>
      </c>
      <c r="N181" s="83">
        <v>43038</v>
      </c>
      <c r="O181" s="69" t="s">
        <v>391</v>
      </c>
    </row>
    <row r="182" spans="1:15" ht="15">
      <c r="A182" s="2" t="s">
        <v>198</v>
      </c>
      <c r="B182" s="3">
        <v>595</v>
      </c>
      <c r="C182" s="3" t="s">
        <v>253</v>
      </c>
      <c r="D182" s="3"/>
      <c r="E182" s="2" t="s">
        <v>199</v>
      </c>
      <c r="F182" s="3">
        <v>796</v>
      </c>
      <c r="G182" s="2" t="s">
        <v>14</v>
      </c>
      <c r="H182" s="3">
        <v>78</v>
      </c>
      <c r="I182" s="2" t="s">
        <v>14</v>
      </c>
      <c r="J182" s="3">
        <v>79</v>
      </c>
      <c r="K182" s="3" t="s">
        <v>251</v>
      </c>
      <c r="L182" s="69" t="s">
        <v>321</v>
      </c>
      <c r="M182" s="3" t="s">
        <v>378</v>
      </c>
      <c r="N182" s="83">
        <v>43038</v>
      </c>
      <c r="O182" s="69" t="s">
        <v>391</v>
      </c>
    </row>
    <row r="183" spans="1:15" ht="15">
      <c r="A183" s="2" t="s">
        <v>200</v>
      </c>
      <c r="B183" s="3">
        <v>773</v>
      </c>
      <c r="C183" s="3" t="s">
        <v>253</v>
      </c>
      <c r="D183" s="3"/>
      <c r="E183" s="2" t="s">
        <v>199</v>
      </c>
      <c r="F183" s="3">
        <v>796</v>
      </c>
      <c r="G183" s="2" t="s">
        <v>50</v>
      </c>
      <c r="H183" s="3">
        <v>49</v>
      </c>
      <c r="I183" s="2" t="s">
        <v>14</v>
      </c>
      <c r="J183" s="3">
        <v>79</v>
      </c>
      <c r="K183" s="3" t="s">
        <v>251</v>
      </c>
      <c r="L183" s="69" t="s">
        <v>321</v>
      </c>
      <c r="M183" s="3" t="s">
        <v>378</v>
      </c>
      <c r="N183" s="83">
        <v>43038</v>
      </c>
      <c r="O183" s="69" t="s">
        <v>391</v>
      </c>
    </row>
    <row r="184" spans="1:15" ht="15">
      <c r="A184" s="2" t="s">
        <v>199</v>
      </c>
      <c r="B184" s="3">
        <v>794</v>
      </c>
      <c r="C184" s="3" t="s">
        <v>253</v>
      </c>
      <c r="D184" s="3"/>
      <c r="E184" s="2" t="s">
        <v>199</v>
      </c>
      <c r="F184" s="3">
        <v>796</v>
      </c>
      <c r="G184" s="2" t="s">
        <v>14</v>
      </c>
      <c r="H184" s="3">
        <v>78</v>
      </c>
      <c r="I184" s="2" t="s">
        <v>14</v>
      </c>
      <c r="J184" s="3">
        <v>79</v>
      </c>
      <c r="K184" s="3" t="s">
        <v>251</v>
      </c>
      <c r="L184" s="69" t="s">
        <v>321</v>
      </c>
      <c r="M184" s="3" t="s">
        <v>378</v>
      </c>
      <c r="N184" s="83">
        <v>43038</v>
      </c>
      <c r="O184" s="69" t="s">
        <v>391</v>
      </c>
    </row>
    <row r="185" spans="1:15" ht="15">
      <c r="A185" s="2" t="s">
        <v>204</v>
      </c>
      <c r="B185" s="3">
        <v>320</v>
      </c>
      <c r="C185" s="3" t="s">
        <v>253</v>
      </c>
      <c r="D185" s="3"/>
      <c r="E185" s="2" t="s">
        <v>203</v>
      </c>
      <c r="F185" s="3">
        <v>803</v>
      </c>
      <c r="G185" s="2" t="s">
        <v>1</v>
      </c>
      <c r="H185" s="3">
        <v>44</v>
      </c>
      <c r="I185" s="2" t="s">
        <v>1</v>
      </c>
      <c r="J185" s="3">
        <v>45</v>
      </c>
      <c r="K185" s="3" t="s">
        <v>251</v>
      </c>
      <c r="L185" s="69" t="s">
        <v>322</v>
      </c>
      <c r="M185" s="3" t="s">
        <v>332</v>
      </c>
      <c r="N185" s="83">
        <v>43031</v>
      </c>
      <c r="O185" s="89" t="s">
        <v>412</v>
      </c>
    </row>
    <row r="186" spans="1:15" ht="15">
      <c r="A186" s="2" t="s">
        <v>202</v>
      </c>
      <c r="B186" s="3">
        <v>323</v>
      </c>
      <c r="C186" s="3" t="s">
        <v>253</v>
      </c>
      <c r="D186" s="3"/>
      <c r="E186" s="2" t="s">
        <v>203</v>
      </c>
      <c r="F186" s="3">
        <v>803</v>
      </c>
      <c r="G186" s="2" t="s">
        <v>1</v>
      </c>
      <c r="H186" s="3">
        <v>44</v>
      </c>
      <c r="I186" s="2" t="s">
        <v>1</v>
      </c>
      <c r="J186" s="3">
        <v>45</v>
      </c>
      <c r="K186" s="3" t="s">
        <v>251</v>
      </c>
      <c r="L186" s="69" t="s">
        <v>322</v>
      </c>
      <c r="M186" s="3" t="s">
        <v>332</v>
      </c>
      <c r="N186" s="83">
        <v>43031</v>
      </c>
      <c r="O186" s="89" t="s">
        <v>412</v>
      </c>
    </row>
    <row r="187" spans="1:15" ht="15">
      <c r="A187" s="2" t="s">
        <v>203</v>
      </c>
      <c r="B187" s="3">
        <v>802</v>
      </c>
      <c r="C187" s="3" t="s">
        <v>253</v>
      </c>
      <c r="D187" s="3"/>
      <c r="E187" s="2" t="s">
        <v>203</v>
      </c>
      <c r="F187" s="3">
        <v>803</v>
      </c>
      <c r="G187" s="2" t="s">
        <v>1</v>
      </c>
      <c r="H187" s="3">
        <v>44</v>
      </c>
      <c r="I187" s="2" t="s">
        <v>1</v>
      </c>
      <c r="J187" s="3">
        <v>45</v>
      </c>
      <c r="K187" s="3" t="s">
        <v>251</v>
      </c>
      <c r="L187" s="69" t="s">
        <v>322</v>
      </c>
      <c r="M187" s="3" t="s">
        <v>332</v>
      </c>
      <c r="N187" s="83">
        <v>43031</v>
      </c>
      <c r="O187" s="89" t="s">
        <v>412</v>
      </c>
    </row>
    <row r="188" spans="1:15" ht="15">
      <c r="A188" s="2" t="s">
        <v>208</v>
      </c>
      <c r="B188" s="3">
        <v>149</v>
      </c>
      <c r="C188" s="3" t="s">
        <v>253</v>
      </c>
      <c r="D188" s="3"/>
      <c r="E188" s="2" t="s">
        <v>206</v>
      </c>
      <c r="F188" s="3">
        <v>809</v>
      </c>
      <c r="G188" s="2" t="s">
        <v>37</v>
      </c>
      <c r="H188" s="3">
        <v>67</v>
      </c>
      <c r="I188" s="2" t="s">
        <v>37</v>
      </c>
      <c r="J188" s="3">
        <v>68</v>
      </c>
      <c r="K188" s="3" t="s">
        <v>251</v>
      </c>
      <c r="L188" s="69" t="s">
        <v>323</v>
      </c>
      <c r="M188" s="3" t="s">
        <v>410</v>
      </c>
      <c r="N188" s="83">
        <v>43052</v>
      </c>
      <c r="O188" s="69" t="s">
        <v>411</v>
      </c>
    </row>
    <row r="189" spans="1:15" ht="15">
      <c r="A189" s="2" t="s">
        <v>205</v>
      </c>
      <c r="B189" s="3">
        <v>730</v>
      </c>
      <c r="C189" s="3" t="s">
        <v>253</v>
      </c>
      <c r="D189" s="3"/>
      <c r="E189" s="2" t="s">
        <v>206</v>
      </c>
      <c r="F189" s="3">
        <v>809</v>
      </c>
      <c r="G189" s="2" t="s">
        <v>37</v>
      </c>
      <c r="H189" s="3">
        <v>67</v>
      </c>
      <c r="I189" s="2" t="s">
        <v>37</v>
      </c>
      <c r="J189" s="3">
        <v>68</v>
      </c>
      <c r="K189" s="3" t="s">
        <v>251</v>
      </c>
      <c r="L189" s="69" t="s">
        <v>323</v>
      </c>
      <c r="M189" s="3" t="s">
        <v>410</v>
      </c>
      <c r="N189" s="83">
        <v>43052</v>
      </c>
      <c r="O189" s="69" t="s">
        <v>411</v>
      </c>
    </row>
    <row r="190" spans="1:15" ht="15">
      <c r="A190" s="2" t="s">
        <v>207</v>
      </c>
      <c r="B190" s="3">
        <v>741</v>
      </c>
      <c r="C190" s="3" t="s">
        <v>253</v>
      </c>
      <c r="D190" s="3"/>
      <c r="E190" s="2" t="s">
        <v>206</v>
      </c>
      <c r="F190" s="3">
        <v>809</v>
      </c>
      <c r="G190" s="2" t="s">
        <v>37</v>
      </c>
      <c r="H190" s="3">
        <v>67</v>
      </c>
      <c r="I190" s="2" t="s">
        <v>37</v>
      </c>
      <c r="J190" s="3">
        <v>68</v>
      </c>
      <c r="K190" s="3" t="s">
        <v>251</v>
      </c>
      <c r="L190" s="69" t="s">
        <v>323</v>
      </c>
      <c r="M190" s="3" t="s">
        <v>410</v>
      </c>
      <c r="N190" s="83">
        <v>43052</v>
      </c>
      <c r="O190" s="69" t="s">
        <v>411</v>
      </c>
    </row>
    <row r="191" spans="1:15" ht="15">
      <c r="A191" s="2" t="s">
        <v>206</v>
      </c>
      <c r="B191" s="3">
        <v>808</v>
      </c>
      <c r="C191" s="3" t="s">
        <v>253</v>
      </c>
      <c r="D191" s="3"/>
      <c r="E191" s="2" t="s">
        <v>206</v>
      </c>
      <c r="F191" s="3">
        <v>809</v>
      </c>
      <c r="G191" s="2" t="s">
        <v>37</v>
      </c>
      <c r="H191" s="3">
        <v>67</v>
      </c>
      <c r="I191" s="2" t="s">
        <v>37</v>
      </c>
      <c r="J191" s="3">
        <v>68</v>
      </c>
      <c r="K191" s="3" t="s">
        <v>251</v>
      </c>
      <c r="L191" s="69" t="s">
        <v>323</v>
      </c>
      <c r="M191" s="3" t="s">
        <v>410</v>
      </c>
      <c r="N191" s="83">
        <v>43052</v>
      </c>
      <c r="O191" s="69" t="s">
        <v>411</v>
      </c>
    </row>
    <row r="192" spans="1:15" ht="15">
      <c r="A192" s="84" t="s">
        <v>213</v>
      </c>
      <c r="B192" s="85">
        <v>203</v>
      </c>
      <c r="C192" s="85" t="s">
        <v>254</v>
      </c>
      <c r="D192" s="85"/>
      <c r="E192" s="84" t="s">
        <v>210</v>
      </c>
      <c r="F192" s="85">
        <v>824</v>
      </c>
      <c r="G192" s="84" t="s">
        <v>17</v>
      </c>
      <c r="H192" s="85">
        <v>82</v>
      </c>
      <c r="I192" s="84" t="s">
        <v>17</v>
      </c>
      <c r="J192" s="85">
        <v>81</v>
      </c>
      <c r="K192" s="85" t="s">
        <v>251</v>
      </c>
      <c r="L192" s="86" t="s">
        <v>324</v>
      </c>
      <c r="M192" s="85" t="s">
        <v>335</v>
      </c>
      <c r="N192" s="96">
        <v>43040</v>
      </c>
      <c r="O192" s="86" t="s">
        <v>396</v>
      </c>
    </row>
    <row r="193" spans="1:15" ht="15">
      <c r="A193" s="84" t="s">
        <v>209</v>
      </c>
      <c r="B193" s="85">
        <v>208</v>
      </c>
      <c r="C193" s="85" t="s">
        <v>254</v>
      </c>
      <c r="D193" s="85"/>
      <c r="E193" s="84" t="s">
        <v>210</v>
      </c>
      <c r="F193" s="85">
        <v>824</v>
      </c>
      <c r="G193" s="84" t="s">
        <v>17</v>
      </c>
      <c r="H193" s="85">
        <v>82</v>
      </c>
      <c r="I193" s="84" t="s">
        <v>17</v>
      </c>
      <c r="J193" s="85">
        <v>81</v>
      </c>
      <c r="K193" s="85" t="s">
        <v>251</v>
      </c>
      <c r="L193" s="86" t="s">
        <v>324</v>
      </c>
      <c r="M193" s="85" t="s">
        <v>335</v>
      </c>
      <c r="N193" s="96">
        <v>43040</v>
      </c>
      <c r="O193" s="86" t="s">
        <v>396</v>
      </c>
    </row>
    <row r="194" spans="1:15" ht="15">
      <c r="A194" s="84" t="s">
        <v>19</v>
      </c>
      <c r="B194" s="85">
        <v>608</v>
      </c>
      <c r="C194" s="85" t="s">
        <v>254</v>
      </c>
      <c r="D194" s="85" t="s">
        <v>256</v>
      </c>
      <c r="E194" s="84" t="s">
        <v>210</v>
      </c>
      <c r="F194" s="85">
        <v>824</v>
      </c>
      <c r="G194" s="84" t="s">
        <v>17</v>
      </c>
      <c r="H194" s="85">
        <v>82</v>
      </c>
      <c r="I194" s="84" t="s">
        <v>17</v>
      </c>
      <c r="J194" s="85">
        <v>81</v>
      </c>
      <c r="K194" s="85" t="s">
        <v>251</v>
      </c>
      <c r="L194" s="86" t="s">
        <v>283</v>
      </c>
      <c r="M194" s="85" t="s">
        <v>335</v>
      </c>
      <c r="N194" s="96">
        <v>43040</v>
      </c>
      <c r="O194" s="86" t="s">
        <v>396</v>
      </c>
    </row>
    <row r="195" spans="1:15" ht="15">
      <c r="A195" s="84" t="s">
        <v>211</v>
      </c>
      <c r="B195" s="85">
        <v>613</v>
      </c>
      <c r="C195" s="85" t="s">
        <v>254</v>
      </c>
      <c r="D195" s="85"/>
      <c r="E195" s="84" t="s">
        <v>210</v>
      </c>
      <c r="F195" s="85">
        <v>824</v>
      </c>
      <c r="G195" s="84" t="s">
        <v>17</v>
      </c>
      <c r="H195" s="85">
        <v>82</v>
      </c>
      <c r="I195" s="84" t="s">
        <v>17</v>
      </c>
      <c r="J195" s="85">
        <v>81</v>
      </c>
      <c r="K195" s="85" t="s">
        <v>251</v>
      </c>
      <c r="L195" s="86" t="s">
        <v>324</v>
      </c>
      <c r="M195" s="85" t="s">
        <v>335</v>
      </c>
      <c r="N195" s="96">
        <v>43040</v>
      </c>
      <c r="O195" s="86" t="s">
        <v>396</v>
      </c>
    </row>
    <row r="196" spans="1:15" ht="15">
      <c r="A196" s="84" t="s">
        <v>212</v>
      </c>
      <c r="B196" s="85">
        <v>823</v>
      </c>
      <c r="C196" s="85" t="s">
        <v>254</v>
      </c>
      <c r="D196" s="85"/>
      <c r="E196" s="84" t="s">
        <v>210</v>
      </c>
      <c r="F196" s="85">
        <v>824</v>
      </c>
      <c r="G196" s="84" t="s">
        <v>17</v>
      </c>
      <c r="H196" s="85">
        <v>82</v>
      </c>
      <c r="I196" s="84" t="s">
        <v>17</v>
      </c>
      <c r="J196" s="85">
        <v>81</v>
      </c>
      <c r="K196" s="85" t="s">
        <v>251</v>
      </c>
      <c r="L196" s="86" t="s">
        <v>324</v>
      </c>
      <c r="M196" s="85" t="s">
        <v>335</v>
      </c>
      <c r="N196" s="96">
        <v>43040</v>
      </c>
      <c r="O196" s="86" t="s">
        <v>396</v>
      </c>
    </row>
    <row r="197" spans="1:15" ht="15">
      <c r="A197" s="2" t="s">
        <v>216</v>
      </c>
      <c r="B197" s="3">
        <v>375</v>
      </c>
      <c r="C197" s="3" t="s">
        <v>253</v>
      </c>
      <c r="D197" s="3"/>
      <c r="E197" s="2" t="s">
        <v>214</v>
      </c>
      <c r="F197" s="3">
        <v>834</v>
      </c>
      <c r="G197" s="2" t="s">
        <v>70</v>
      </c>
      <c r="H197" s="3">
        <v>70</v>
      </c>
      <c r="I197" s="2" t="s">
        <v>40</v>
      </c>
      <c r="J197" s="3">
        <v>52</v>
      </c>
      <c r="K197" s="3" t="s">
        <v>251</v>
      </c>
      <c r="L197" s="69" t="s">
        <v>325</v>
      </c>
      <c r="M197" s="3" t="s">
        <v>332</v>
      </c>
      <c r="N197" s="83">
        <v>43031</v>
      </c>
      <c r="O197" s="89" t="s">
        <v>412</v>
      </c>
    </row>
    <row r="198" spans="1:15" ht="15">
      <c r="A198" s="2" t="s">
        <v>214</v>
      </c>
      <c r="B198" s="3">
        <v>835</v>
      </c>
      <c r="C198" s="3" t="s">
        <v>253</v>
      </c>
      <c r="D198" s="3"/>
      <c r="E198" s="2" t="s">
        <v>214</v>
      </c>
      <c r="F198" s="3">
        <v>834</v>
      </c>
      <c r="G198" s="2" t="s">
        <v>40</v>
      </c>
      <c r="H198" s="3">
        <v>51</v>
      </c>
      <c r="I198" s="2" t="s">
        <v>40</v>
      </c>
      <c r="J198" s="3">
        <v>52</v>
      </c>
      <c r="K198" s="3" t="s">
        <v>251</v>
      </c>
      <c r="L198" s="69" t="s">
        <v>325</v>
      </c>
      <c r="M198" s="3" t="s">
        <v>332</v>
      </c>
      <c r="N198" s="83">
        <v>43031</v>
      </c>
      <c r="O198" s="89" t="s">
        <v>412</v>
      </c>
    </row>
    <row r="199" spans="1:15" ht="15">
      <c r="A199" s="2" t="s">
        <v>215</v>
      </c>
      <c r="B199" s="3">
        <v>937</v>
      </c>
      <c r="C199" s="3" t="s">
        <v>253</v>
      </c>
      <c r="D199" s="3"/>
      <c r="E199" s="2" t="s">
        <v>214</v>
      </c>
      <c r="F199" s="3">
        <v>834</v>
      </c>
      <c r="G199" s="2" t="s">
        <v>40</v>
      </c>
      <c r="H199" s="3">
        <v>51</v>
      </c>
      <c r="I199" s="2" t="s">
        <v>40</v>
      </c>
      <c r="J199" s="3">
        <v>52</v>
      </c>
      <c r="K199" s="3" t="s">
        <v>251</v>
      </c>
      <c r="L199" s="69" t="s">
        <v>325</v>
      </c>
      <c r="M199" s="3" t="s">
        <v>332</v>
      </c>
      <c r="N199" s="83">
        <v>43031</v>
      </c>
      <c r="O199" s="89" t="s">
        <v>412</v>
      </c>
    </row>
    <row r="200" spans="1:15" ht="15">
      <c r="A200" s="2" t="s">
        <v>222</v>
      </c>
      <c r="B200" s="3">
        <v>289</v>
      </c>
      <c r="C200" s="3" t="s">
        <v>253</v>
      </c>
      <c r="D200" s="3"/>
      <c r="E200" s="2" t="s">
        <v>218</v>
      </c>
      <c r="F200" s="3">
        <v>855</v>
      </c>
      <c r="G200" s="2" t="s">
        <v>17</v>
      </c>
      <c r="H200" s="3">
        <v>82</v>
      </c>
      <c r="I200" s="2" t="s">
        <v>17</v>
      </c>
      <c r="J200" s="3">
        <v>81</v>
      </c>
      <c r="K200" s="3" t="s">
        <v>251</v>
      </c>
      <c r="L200" s="69" t="s">
        <v>326</v>
      </c>
      <c r="M200" s="3" t="s">
        <v>349</v>
      </c>
      <c r="N200" s="83">
        <v>43040</v>
      </c>
      <c r="O200" s="69" t="s">
        <v>396</v>
      </c>
    </row>
    <row r="201" spans="1:15" ht="15">
      <c r="A201" s="2" t="s">
        <v>217</v>
      </c>
      <c r="B201" s="3">
        <v>779</v>
      </c>
      <c r="C201" s="3" t="s">
        <v>253</v>
      </c>
      <c r="D201" s="3"/>
      <c r="E201" s="2" t="s">
        <v>218</v>
      </c>
      <c r="F201" s="3">
        <v>855</v>
      </c>
      <c r="G201" s="2" t="s">
        <v>17</v>
      </c>
      <c r="H201" s="3">
        <v>82</v>
      </c>
      <c r="I201" s="2" t="s">
        <v>17</v>
      </c>
      <c r="J201" s="3">
        <v>81</v>
      </c>
      <c r="K201" s="3" t="s">
        <v>251</v>
      </c>
      <c r="L201" s="69" t="s">
        <v>326</v>
      </c>
      <c r="M201" s="3" t="s">
        <v>349</v>
      </c>
      <c r="N201" s="83">
        <v>43040</v>
      </c>
      <c r="O201" s="69" t="s">
        <v>396</v>
      </c>
    </row>
    <row r="202" spans="1:15" ht="15">
      <c r="A202" s="2" t="s">
        <v>219</v>
      </c>
      <c r="B202" s="3">
        <v>820</v>
      </c>
      <c r="C202" s="3" t="s">
        <v>253</v>
      </c>
      <c r="D202" s="3"/>
      <c r="E202" s="2" t="s">
        <v>218</v>
      </c>
      <c r="F202" s="3">
        <v>855</v>
      </c>
      <c r="G202" s="2" t="s">
        <v>17</v>
      </c>
      <c r="H202" s="3">
        <v>82</v>
      </c>
      <c r="I202" s="2" t="s">
        <v>17</v>
      </c>
      <c r="J202" s="3">
        <v>81</v>
      </c>
      <c r="K202" s="3" t="s">
        <v>251</v>
      </c>
      <c r="L202" s="69" t="s">
        <v>326</v>
      </c>
      <c r="M202" s="3" t="s">
        <v>349</v>
      </c>
      <c r="N202" s="83">
        <v>43040</v>
      </c>
      <c r="O202" s="69" t="s">
        <v>396</v>
      </c>
    </row>
    <row r="203" spans="1:15" ht="15">
      <c r="A203" s="2" t="s">
        <v>220</v>
      </c>
      <c r="B203" s="3">
        <v>854</v>
      </c>
      <c r="C203" s="3" t="s">
        <v>253</v>
      </c>
      <c r="D203" s="3"/>
      <c r="E203" s="2" t="s">
        <v>218</v>
      </c>
      <c r="F203" s="3">
        <v>855</v>
      </c>
      <c r="G203" s="2" t="s">
        <v>17</v>
      </c>
      <c r="H203" s="3">
        <v>82</v>
      </c>
      <c r="I203" s="2" t="s">
        <v>17</v>
      </c>
      <c r="J203" s="3">
        <v>81</v>
      </c>
      <c r="K203" s="3" t="s">
        <v>251</v>
      </c>
      <c r="L203" s="69" t="s">
        <v>326</v>
      </c>
      <c r="M203" s="3" t="s">
        <v>349</v>
      </c>
      <c r="N203" s="83">
        <v>43040</v>
      </c>
      <c r="O203" s="69" t="s">
        <v>396</v>
      </c>
    </row>
    <row r="204" spans="1:15" ht="15">
      <c r="A204" s="2" t="s">
        <v>221</v>
      </c>
      <c r="B204" s="3">
        <v>943</v>
      </c>
      <c r="C204" s="3" t="s">
        <v>253</v>
      </c>
      <c r="D204" s="3"/>
      <c r="E204" s="2" t="s">
        <v>218</v>
      </c>
      <c r="F204" s="3">
        <v>855</v>
      </c>
      <c r="G204" s="2" t="s">
        <v>17</v>
      </c>
      <c r="H204" s="3">
        <v>82</v>
      </c>
      <c r="I204" s="2" t="s">
        <v>17</v>
      </c>
      <c r="J204" s="3">
        <v>81</v>
      </c>
      <c r="K204" s="3" t="s">
        <v>251</v>
      </c>
      <c r="L204" s="69" t="s">
        <v>326</v>
      </c>
      <c r="M204" s="3" t="s">
        <v>349</v>
      </c>
      <c r="N204" s="83">
        <v>43040</v>
      </c>
      <c r="O204" s="69" t="s">
        <v>396</v>
      </c>
    </row>
    <row r="205" spans="1:15" ht="15">
      <c r="A205" s="10" t="s">
        <v>223</v>
      </c>
      <c r="B205" s="11">
        <v>890</v>
      </c>
      <c r="C205" s="11">
        <v>0</v>
      </c>
      <c r="D205" s="11"/>
      <c r="E205" s="10" t="s">
        <v>223</v>
      </c>
      <c r="F205" s="11">
        <v>890</v>
      </c>
      <c r="G205" s="10" t="s">
        <v>8</v>
      </c>
      <c r="H205" s="11">
        <v>37</v>
      </c>
      <c r="I205" s="10" t="s">
        <v>8</v>
      </c>
      <c r="J205" s="11">
        <v>37</v>
      </c>
      <c r="K205" s="11" t="s">
        <v>252</v>
      </c>
      <c r="L205" s="70"/>
      <c r="M205" s="11" t="s">
        <v>379</v>
      </c>
      <c r="N205" s="11" t="s">
        <v>357</v>
      </c>
      <c r="O205" s="70" t="s">
        <v>357</v>
      </c>
    </row>
    <row r="206" spans="1:15" ht="15">
      <c r="A206" s="10" t="s">
        <v>224</v>
      </c>
      <c r="B206" s="11">
        <v>897</v>
      </c>
      <c r="C206" s="11">
        <v>0</v>
      </c>
      <c r="D206" s="11"/>
      <c r="E206" s="10" t="s">
        <v>224</v>
      </c>
      <c r="F206" s="11">
        <v>897</v>
      </c>
      <c r="G206" s="10" t="s">
        <v>103</v>
      </c>
      <c r="H206" s="11">
        <v>84</v>
      </c>
      <c r="I206" s="10" t="s">
        <v>103</v>
      </c>
      <c r="J206" s="11">
        <v>84</v>
      </c>
      <c r="K206" s="11" t="s">
        <v>252</v>
      </c>
      <c r="L206" s="70"/>
      <c r="M206" s="11" t="s">
        <v>368</v>
      </c>
      <c r="N206" s="11" t="s">
        <v>357</v>
      </c>
      <c r="O206" s="70" t="s">
        <v>357</v>
      </c>
    </row>
    <row r="207" spans="1:15" ht="15">
      <c r="A207" s="2" t="s">
        <v>227</v>
      </c>
      <c r="B207" s="3">
        <v>328</v>
      </c>
      <c r="C207" s="3" t="s">
        <v>253</v>
      </c>
      <c r="D207" s="3"/>
      <c r="E207" s="2" t="s">
        <v>226</v>
      </c>
      <c r="F207" s="3">
        <v>899</v>
      </c>
      <c r="G207" s="2" t="s">
        <v>103</v>
      </c>
      <c r="H207" s="3">
        <v>84</v>
      </c>
      <c r="I207" s="2" t="s">
        <v>103</v>
      </c>
      <c r="J207" s="3">
        <v>84</v>
      </c>
      <c r="K207" s="3" t="s">
        <v>252</v>
      </c>
      <c r="L207" s="69" t="s">
        <v>327</v>
      </c>
      <c r="M207" s="3" t="s">
        <v>380</v>
      </c>
      <c r="N207" s="83">
        <v>43041</v>
      </c>
      <c r="O207" s="69" t="s">
        <v>397</v>
      </c>
    </row>
    <row r="208" spans="1:15" ht="15">
      <c r="A208" s="2" t="s">
        <v>225</v>
      </c>
      <c r="B208" s="3">
        <v>797</v>
      </c>
      <c r="C208" s="3" t="s">
        <v>253</v>
      </c>
      <c r="D208" s="3"/>
      <c r="E208" s="2" t="s">
        <v>226</v>
      </c>
      <c r="F208" s="3">
        <v>899</v>
      </c>
      <c r="G208" s="2" t="s">
        <v>103</v>
      </c>
      <c r="H208" s="3">
        <v>84</v>
      </c>
      <c r="I208" s="2" t="s">
        <v>103</v>
      </c>
      <c r="J208" s="3">
        <v>84</v>
      </c>
      <c r="K208" s="3" t="s">
        <v>252</v>
      </c>
      <c r="L208" s="69" t="s">
        <v>327</v>
      </c>
      <c r="M208" s="3" t="s">
        <v>380</v>
      </c>
      <c r="N208" s="83">
        <v>43041</v>
      </c>
      <c r="O208" s="69" t="s">
        <v>397</v>
      </c>
    </row>
    <row r="209" spans="1:15" ht="15">
      <c r="A209" s="2" t="s">
        <v>226</v>
      </c>
      <c r="B209" s="3">
        <v>898</v>
      </c>
      <c r="C209" s="3" t="s">
        <v>253</v>
      </c>
      <c r="D209" s="3"/>
      <c r="E209" s="2" t="s">
        <v>226</v>
      </c>
      <c r="F209" s="3">
        <v>899</v>
      </c>
      <c r="G209" s="2" t="s">
        <v>103</v>
      </c>
      <c r="H209" s="3">
        <v>84</v>
      </c>
      <c r="I209" s="2" t="s">
        <v>103</v>
      </c>
      <c r="J209" s="3">
        <v>84</v>
      </c>
      <c r="K209" s="3" t="s">
        <v>252</v>
      </c>
      <c r="L209" s="69" t="s">
        <v>327</v>
      </c>
      <c r="M209" s="3" t="s">
        <v>380</v>
      </c>
      <c r="N209" s="83">
        <v>43041</v>
      </c>
      <c r="O209" s="69" t="s">
        <v>397</v>
      </c>
    </row>
    <row r="210" spans="1:15" ht="15">
      <c r="A210" s="2" t="s">
        <v>230</v>
      </c>
      <c r="B210" s="3">
        <v>381</v>
      </c>
      <c r="C210" s="3" t="s">
        <v>253</v>
      </c>
      <c r="D210" s="3"/>
      <c r="E210" s="2" t="s">
        <v>229</v>
      </c>
      <c r="F210" s="3">
        <v>901</v>
      </c>
      <c r="G210" s="2" t="s">
        <v>27</v>
      </c>
      <c r="H210" s="3">
        <v>59</v>
      </c>
      <c r="I210" s="2" t="s">
        <v>27</v>
      </c>
      <c r="J210" s="3">
        <v>60</v>
      </c>
      <c r="K210" s="3" t="s">
        <v>251</v>
      </c>
      <c r="L210" s="69" t="s">
        <v>328</v>
      </c>
      <c r="M210" s="3" t="s">
        <v>381</v>
      </c>
      <c r="N210" s="83">
        <v>43038</v>
      </c>
      <c r="O210" s="69" t="s">
        <v>391</v>
      </c>
    </row>
    <row r="211" spans="1:15" ht="15">
      <c r="A211" s="2" t="s">
        <v>228</v>
      </c>
      <c r="B211" s="3">
        <v>702</v>
      </c>
      <c r="C211" s="3" t="s">
        <v>253</v>
      </c>
      <c r="D211" s="3"/>
      <c r="E211" s="2" t="s">
        <v>229</v>
      </c>
      <c r="F211" s="3">
        <v>901</v>
      </c>
      <c r="G211" s="2" t="s">
        <v>27</v>
      </c>
      <c r="H211" s="3">
        <v>59</v>
      </c>
      <c r="I211" s="2" t="s">
        <v>27</v>
      </c>
      <c r="J211" s="3">
        <v>60</v>
      </c>
      <c r="K211" s="3" t="s">
        <v>251</v>
      </c>
      <c r="L211" s="69" t="s">
        <v>328</v>
      </c>
      <c r="M211" s="3" t="s">
        <v>381</v>
      </c>
      <c r="N211" s="83">
        <v>43038</v>
      </c>
      <c r="O211" s="69" t="s">
        <v>391</v>
      </c>
    </row>
    <row r="212" spans="1:15" ht="15">
      <c r="A212" s="2" t="s">
        <v>229</v>
      </c>
      <c r="B212" s="3">
        <v>900</v>
      </c>
      <c r="C212" s="3" t="s">
        <v>253</v>
      </c>
      <c r="D212" s="3"/>
      <c r="E212" s="2" t="s">
        <v>229</v>
      </c>
      <c r="F212" s="3">
        <v>901</v>
      </c>
      <c r="G212" s="2" t="s">
        <v>27</v>
      </c>
      <c r="H212" s="3">
        <v>59</v>
      </c>
      <c r="I212" s="2" t="s">
        <v>27</v>
      </c>
      <c r="J212" s="3">
        <v>60</v>
      </c>
      <c r="K212" s="3" t="s">
        <v>251</v>
      </c>
      <c r="L212" s="69" t="s">
        <v>328</v>
      </c>
      <c r="M212" s="3" t="s">
        <v>381</v>
      </c>
      <c r="N212" s="83">
        <v>43038</v>
      </c>
      <c r="O212" s="69" t="s">
        <v>391</v>
      </c>
    </row>
    <row r="213" spans="1:15" ht="15">
      <c r="A213" s="2" t="s">
        <v>233</v>
      </c>
      <c r="B213" s="3">
        <v>154</v>
      </c>
      <c r="C213" s="3" t="s">
        <v>253</v>
      </c>
      <c r="D213" s="3"/>
      <c r="E213" s="2" t="s">
        <v>232</v>
      </c>
      <c r="F213" s="3">
        <v>903</v>
      </c>
      <c r="G213" s="2" t="s">
        <v>1</v>
      </c>
      <c r="H213" s="3">
        <v>44</v>
      </c>
      <c r="I213" s="2" t="s">
        <v>27</v>
      </c>
      <c r="J213" s="3">
        <v>60</v>
      </c>
      <c r="K213" s="3" t="s">
        <v>251</v>
      </c>
      <c r="L213" s="69" t="s">
        <v>329</v>
      </c>
      <c r="M213" s="3" t="s">
        <v>340</v>
      </c>
      <c r="N213" s="3" t="s">
        <v>389</v>
      </c>
      <c r="O213" s="69" t="s">
        <v>390</v>
      </c>
    </row>
    <row r="214" spans="1:15" ht="15">
      <c r="A214" s="2" t="s">
        <v>231</v>
      </c>
      <c r="B214" s="3">
        <v>345</v>
      </c>
      <c r="C214" s="3" t="s">
        <v>253</v>
      </c>
      <c r="D214" s="3"/>
      <c r="E214" s="2" t="s">
        <v>232</v>
      </c>
      <c r="F214" s="3">
        <v>903</v>
      </c>
      <c r="G214" s="2" t="s">
        <v>27</v>
      </c>
      <c r="H214" s="3">
        <v>59</v>
      </c>
      <c r="I214" s="2" t="s">
        <v>27</v>
      </c>
      <c r="J214" s="3">
        <v>60</v>
      </c>
      <c r="K214" s="3" t="s">
        <v>251</v>
      </c>
      <c r="L214" s="69" t="s">
        <v>329</v>
      </c>
      <c r="M214" s="3" t="s">
        <v>340</v>
      </c>
      <c r="N214" s="3" t="s">
        <v>389</v>
      </c>
      <c r="O214" s="69" t="s">
        <v>390</v>
      </c>
    </row>
    <row r="215" spans="1:15" ht="15">
      <c r="A215" s="2" t="s">
        <v>232</v>
      </c>
      <c r="B215" s="3">
        <v>902</v>
      </c>
      <c r="C215" s="3" t="s">
        <v>253</v>
      </c>
      <c r="D215" s="3"/>
      <c r="E215" s="2" t="s">
        <v>232</v>
      </c>
      <c r="F215" s="3">
        <v>903</v>
      </c>
      <c r="G215" s="2" t="s">
        <v>27</v>
      </c>
      <c r="H215" s="3">
        <v>59</v>
      </c>
      <c r="I215" s="2" t="s">
        <v>27</v>
      </c>
      <c r="J215" s="3">
        <v>60</v>
      </c>
      <c r="K215" s="3" t="s">
        <v>251</v>
      </c>
      <c r="L215" s="69" t="s">
        <v>329</v>
      </c>
      <c r="M215" s="3" t="s">
        <v>340</v>
      </c>
      <c r="N215" s="3" t="s">
        <v>389</v>
      </c>
      <c r="O215" s="69" t="s">
        <v>390</v>
      </c>
    </row>
    <row r="216" spans="1:15" ht="15">
      <c r="A216" s="6" t="s">
        <v>234</v>
      </c>
      <c r="B216" s="7">
        <v>907</v>
      </c>
      <c r="C216" s="7">
        <v>0</v>
      </c>
      <c r="D216" s="7"/>
      <c r="E216" s="6" t="s">
        <v>234</v>
      </c>
      <c r="F216" s="7">
        <v>907</v>
      </c>
      <c r="G216" s="6" t="s">
        <v>24</v>
      </c>
      <c r="H216" s="7">
        <v>57</v>
      </c>
      <c r="I216" s="6" t="s">
        <v>24</v>
      </c>
      <c r="J216" s="7">
        <v>56</v>
      </c>
      <c r="K216" s="7" t="s">
        <v>251</v>
      </c>
      <c r="L216" s="71"/>
      <c r="M216" s="7" t="s">
        <v>348</v>
      </c>
      <c r="N216" s="95">
        <v>43046</v>
      </c>
      <c r="O216" s="71" t="s">
        <v>405</v>
      </c>
    </row>
    <row r="217" spans="1:15" ht="15">
      <c r="A217" s="6" t="s">
        <v>237</v>
      </c>
      <c r="B217" s="7">
        <v>919</v>
      </c>
      <c r="C217" s="7">
        <v>0</v>
      </c>
      <c r="D217" s="7"/>
      <c r="E217" s="6" t="s">
        <v>237</v>
      </c>
      <c r="F217" s="7">
        <v>919</v>
      </c>
      <c r="G217" s="6" t="s">
        <v>11</v>
      </c>
      <c r="H217" s="7">
        <v>86</v>
      </c>
      <c r="I217" s="6" t="s">
        <v>11</v>
      </c>
      <c r="J217" s="7">
        <v>87</v>
      </c>
      <c r="K217" s="7" t="s">
        <v>251</v>
      </c>
      <c r="L217" s="71"/>
      <c r="M217" s="7" t="s">
        <v>384</v>
      </c>
      <c r="N217" s="95">
        <v>43045</v>
      </c>
      <c r="O217" s="71" t="s">
        <v>404</v>
      </c>
    </row>
    <row r="218" spans="1:15" ht="15">
      <c r="A218" s="2" t="s">
        <v>242</v>
      </c>
      <c r="B218" s="3">
        <v>389</v>
      </c>
      <c r="C218" s="3" t="s">
        <v>253</v>
      </c>
      <c r="D218" s="3"/>
      <c r="E218" s="2" t="s">
        <v>239</v>
      </c>
      <c r="F218" s="3">
        <v>917</v>
      </c>
      <c r="G218" s="2" t="s">
        <v>11</v>
      </c>
      <c r="H218" s="3">
        <v>86</v>
      </c>
      <c r="I218" s="2" t="s">
        <v>11</v>
      </c>
      <c r="J218" s="3">
        <v>87</v>
      </c>
      <c r="K218" s="3" t="s">
        <v>251</v>
      </c>
      <c r="L218" s="69" t="s">
        <v>330</v>
      </c>
      <c r="M218" s="3" t="s">
        <v>332</v>
      </c>
      <c r="N218" s="83">
        <v>43045</v>
      </c>
      <c r="O218" s="69" t="s">
        <v>404</v>
      </c>
    </row>
    <row r="219" spans="1:15" ht="15">
      <c r="A219" s="2" t="s">
        <v>238</v>
      </c>
      <c r="B219" s="3">
        <v>547</v>
      </c>
      <c r="C219" s="3" t="s">
        <v>253</v>
      </c>
      <c r="D219" s="3"/>
      <c r="E219" s="2" t="s">
        <v>239</v>
      </c>
      <c r="F219" s="3">
        <v>917</v>
      </c>
      <c r="G219" s="2" t="s">
        <v>61</v>
      </c>
      <c r="H219" s="3">
        <v>65</v>
      </c>
      <c r="I219" s="2" t="s">
        <v>11</v>
      </c>
      <c r="J219" s="3">
        <v>87</v>
      </c>
      <c r="K219" s="3" t="s">
        <v>251</v>
      </c>
      <c r="L219" s="69" t="s">
        <v>330</v>
      </c>
      <c r="M219" s="3" t="s">
        <v>332</v>
      </c>
      <c r="N219" s="83">
        <v>43045</v>
      </c>
      <c r="O219" s="69" t="s">
        <v>404</v>
      </c>
    </row>
    <row r="220" spans="1:15" ht="15">
      <c r="A220" s="2" t="s">
        <v>240</v>
      </c>
      <c r="B220" s="3">
        <v>767</v>
      </c>
      <c r="C220" s="3" t="s">
        <v>253</v>
      </c>
      <c r="D220" s="3"/>
      <c r="E220" s="2" t="s">
        <v>239</v>
      </c>
      <c r="F220" s="3">
        <v>917</v>
      </c>
      <c r="G220" s="2" t="s">
        <v>11</v>
      </c>
      <c r="H220" s="3">
        <v>86</v>
      </c>
      <c r="I220" s="2" t="s">
        <v>11</v>
      </c>
      <c r="J220" s="3">
        <v>87</v>
      </c>
      <c r="K220" s="3" t="s">
        <v>251</v>
      </c>
      <c r="L220" s="69" t="s">
        <v>330</v>
      </c>
      <c r="M220" s="3" t="s">
        <v>332</v>
      </c>
      <c r="N220" s="83">
        <v>43045</v>
      </c>
      <c r="O220" s="69" t="s">
        <v>404</v>
      </c>
    </row>
    <row r="221" spans="1:15" ht="15">
      <c r="A221" s="2" t="s">
        <v>241</v>
      </c>
      <c r="B221" s="3">
        <v>874</v>
      </c>
      <c r="C221" s="3" t="s">
        <v>253</v>
      </c>
      <c r="D221" s="3"/>
      <c r="E221" s="2" t="s">
        <v>239</v>
      </c>
      <c r="F221" s="3">
        <v>917</v>
      </c>
      <c r="G221" s="2" t="s">
        <v>11</v>
      </c>
      <c r="H221" s="3">
        <v>86</v>
      </c>
      <c r="I221" s="2" t="s">
        <v>11</v>
      </c>
      <c r="J221" s="3">
        <v>87</v>
      </c>
      <c r="K221" s="3" t="s">
        <v>251</v>
      </c>
      <c r="L221" s="69" t="s">
        <v>330</v>
      </c>
      <c r="M221" s="3" t="s">
        <v>332</v>
      </c>
      <c r="N221" s="83">
        <v>43045</v>
      </c>
      <c r="O221" s="69" t="s">
        <v>404</v>
      </c>
    </row>
    <row r="222" spans="1:15" ht="15">
      <c r="A222" s="2" t="s">
        <v>239</v>
      </c>
      <c r="B222" s="3">
        <v>918</v>
      </c>
      <c r="C222" s="3" t="s">
        <v>253</v>
      </c>
      <c r="D222" s="3"/>
      <c r="E222" s="2" t="s">
        <v>239</v>
      </c>
      <c r="F222" s="3">
        <v>917</v>
      </c>
      <c r="G222" s="2" t="s">
        <v>11</v>
      </c>
      <c r="H222" s="3">
        <v>86</v>
      </c>
      <c r="I222" s="2" t="s">
        <v>11</v>
      </c>
      <c r="J222" s="3">
        <v>87</v>
      </c>
      <c r="K222" s="3" t="s">
        <v>251</v>
      </c>
      <c r="L222" s="69" t="s">
        <v>330</v>
      </c>
      <c r="M222" s="3" t="s">
        <v>332</v>
      </c>
      <c r="N222" s="83">
        <v>43045</v>
      </c>
      <c r="O222" s="69" t="s">
        <v>404</v>
      </c>
    </row>
    <row r="223" spans="1:15" ht="15">
      <c r="A223" s="2" t="s">
        <v>236</v>
      </c>
      <c r="B223" s="3">
        <v>660</v>
      </c>
      <c r="C223" s="3" t="s">
        <v>253</v>
      </c>
      <c r="D223" s="3"/>
      <c r="E223" s="2" t="s">
        <v>235</v>
      </c>
      <c r="F223" s="3">
        <v>928</v>
      </c>
      <c r="G223" s="2" t="s">
        <v>27</v>
      </c>
      <c r="H223" s="3">
        <v>59</v>
      </c>
      <c r="I223" s="2" t="s">
        <v>27</v>
      </c>
      <c r="J223" s="3">
        <v>60</v>
      </c>
      <c r="K223" s="3" t="s">
        <v>251</v>
      </c>
      <c r="L223" s="69" t="s">
        <v>331</v>
      </c>
      <c r="M223" s="3" t="s">
        <v>400</v>
      </c>
      <c r="N223" s="83">
        <v>43045</v>
      </c>
      <c r="O223" s="69" t="s">
        <v>404</v>
      </c>
    </row>
    <row r="224" spans="1:15" ht="15">
      <c r="A224" s="2" t="s">
        <v>235</v>
      </c>
      <c r="B224" s="3">
        <v>926</v>
      </c>
      <c r="C224" s="3" t="s">
        <v>253</v>
      </c>
      <c r="D224" s="3"/>
      <c r="E224" s="2" t="s">
        <v>235</v>
      </c>
      <c r="F224" s="3">
        <v>928</v>
      </c>
      <c r="G224" s="2" t="s">
        <v>27</v>
      </c>
      <c r="H224" s="3">
        <v>59</v>
      </c>
      <c r="I224" s="2" t="s">
        <v>27</v>
      </c>
      <c r="J224" s="3">
        <v>60</v>
      </c>
      <c r="K224" s="3" t="s">
        <v>251</v>
      </c>
      <c r="L224" s="69" t="s">
        <v>331</v>
      </c>
      <c r="M224" s="3" t="s">
        <v>400</v>
      </c>
      <c r="N224" s="83">
        <v>43045</v>
      </c>
      <c r="O224" s="69" t="s">
        <v>404</v>
      </c>
    </row>
  </sheetData>
  <sheetProtection/>
  <autoFilter ref="A1:O224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00390625" style="0" bestFit="1" customWidth="1"/>
  </cols>
  <sheetData>
    <row r="1" spans="1:2" ht="15">
      <c r="A1" s="4" t="s">
        <v>257</v>
      </c>
      <c r="B1" s="4" t="s">
        <v>258</v>
      </c>
    </row>
    <row r="2" spans="1:2" ht="15">
      <c r="A2" s="10" t="s">
        <v>259</v>
      </c>
      <c r="B2" t="s">
        <v>260</v>
      </c>
    </row>
    <row r="3" spans="1:2" ht="15">
      <c r="A3" s="5" t="s">
        <v>263</v>
      </c>
      <c r="B3" t="s">
        <v>262</v>
      </c>
    </row>
    <row r="4" spans="1:2" ht="15">
      <c r="A4" s="2" t="s">
        <v>261</v>
      </c>
      <c r="B4" t="s">
        <v>350</v>
      </c>
    </row>
    <row r="5" spans="1:2" ht="15">
      <c r="A5" s="84" t="s">
        <v>264</v>
      </c>
      <c r="B5" t="s">
        <v>351</v>
      </c>
    </row>
    <row r="6" spans="1:2" ht="15">
      <c r="A6" s="78" t="s">
        <v>352</v>
      </c>
      <c r="B6" t="s">
        <v>353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1">
      <selection activeCell="E33" sqref="E33"/>
    </sheetView>
  </sheetViews>
  <sheetFormatPr defaultColWidth="9.140625" defaultRowHeight="15"/>
  <cols>
    <col min="1" max="1" width="14.57421875" style="0" bestFit="1" customWidth="1"/>
    <col min="2" max="2" width="13.421875" style="0" bestFit="1" customWidth="1"/>
    <col min="3" max="3" width="8.00390625" style="0" bestFit="1" customWidth="1"/>
    <col min="4" max="4" width="14.57421875" style="0" bestFit="1" customWidth="1"/>
    <col min="5" max="5" width="11.00390625" style="0" customWidth="1"/>
    <col min="6" max="6" width="16.57421875" style="0" bestFit="1" customWidth="1"/>
    <col min="7" max="7" width="12.57421875" style="0" bestFit="1" customWidth="1"/>
    <col min="8" max="8" width="16.57421875" style="0" bestFit="1" customWidth="1"/>
    <col min="9" max="9" width="10.7109375" style="0" customWidth="1"/>
    <col min="10" max="10" width="11.57421875" style="0" customWidth="1"/>
    <col min="11" max="11" width="13.00390625" style="0" customWidth="1"/>
    <col min="12" max="12" width="22.140625" style="1" customWidth="1"/>
    <col min="13" max="13" width="20.8515625" style="0" customWidth="1"/>
  </cols>
  <sheetData>
    <row r="1" spans="1:13" s="12" customFormat="1" ht="30">
      <c r="A1" s="63" t="s">
        <v>243</v>
      </c>
      <c r="B1" s="63" t="s">
        <v>244</v>
      </c>
      <c r="C1" s="63" t="s">
        <v>255</v>
      </c>
      <c r="D1" s="63" t="s">
        <v>247</v>
      </c>
      <c r="E1" s="63" t="s">
        <v>273</v>
      </c>
      <c r="F1" s="63" t="s">
        <v>245</v>
      </c>
      <c r="G1" s="63" t="s">
        <v>246</v>
      </c>
      <c r="H1" s="63" t="s">
        <v>249</v>
      </c>
      <c r="I1" s="63" t="s">
        <v>275</v>
      </c>
      <c r="J1" s="63" t="s">
        <v>265</v>
      </c>
      <c r="K1" s="63" t="s">
        <v>267</v>
      </c>
      <c r="L1" s="68" t="s">
        <v>336</v>
      </c>
      <c r="M1" s="63" t="s">
        <v>369</v>
      </c>
    </row>
    <row r="2" spans="1:13" ht="15">
      <c r="A2" t="s">
        <v>29</v>
      </c>
      <c r="B2">
        <v>198</v>
      </c>
      <c r="C2">
        <v>0</v>
      </c>
      <c r="D2" t="s">
        <v>29</v>
      </c>
      <c r="E2">
        <v>198</v>
      </c>
      <c r="F2" t="s">
        <v>8</v>
      </c>
      <c r="G2">
        <v>37</v>
      </c>
      <c r="H2" t="s">
        <v>8</v>
      </c>
      <c r="I2">
        <v>37</v>
      </c>
      <c r="J2" t="s">
        <v>252</v>
      </c>
      <c r="K2">
        <v>35011</v>
      </c>
      <c r="L2" s="1" t="s">
        <v>339</v>
      </c>
      <c r="M2" s="87" t="s">
        <v>357</v>
      </c>
    </row>
    <row r="3" spans="1:13" ht="15">
      <c r="A3" t="s">
        <v>48</v>
      </c>
      <c r="B3">
        <v>245</v>
      </c>
      <c r="C3">
        <v>0</v>
      </c>
      <c r="D3" t="s">
        <v>48</v>
      </c>
      <c r="E3">
        <v>245</v>
      </c>
      <c r="F3" t="s">
        <v>8</v>
      </c>
      <c r="G3">
        <v>37</v>
      </c>
      <c r="H3" t="s">
        <v>8</v>
      </c>
      <c r="I3">
        <v>37</v>
      </c>
      <c r="J3" t="s">
        <v>252</v>
      </c>
      <c r="K3">
        <v>19221</v>
      </c>
      <c r="L3" s="1" t="s">
        <v>340</v>
      </c>
      <c r="M3" s="87" t="s">
        <v>357</v>
      </c>
    </row>
    <row r="4" spans="1:13" ht="15">
      <c r="A4" t="s">
        <v>72</v>
      </c>
      <c r="B4">
        <v>296</v>
      </c>
      <c r="C4">
        <v>0</v>
      </c>
      <c r="D4" t="s">
        <v>72</v>
      </c>
      <c r="E4">
        <v>296</v>
      </c>
      <c r="F4" t="s">
        <v>8</v>
      </c>
      <c r="G4">
        <v>37</v>
      </c>
      <c r="H4" t="s">
        <v>8</v>
      </c>
      <c r="I4">
        <v>37</v>
      </c>
      <c r="J4" t="s">
        <v>252</v>
      </c>
      <c r="K4">
        <v>9948</v>
      </c>
      <c r="L4" s="1" t="s">
        <v>342</v>
      </c>
      <c r="M4" s="87" t="s">
        <v>357</v>
      </c>
    </row>
    <row r="5" spans="1:13" ht="15">
      <c r="A5" t="s">
        <v>74</v>
      </c>
      <c r="B5">
        <v>304</v>
      </c>
      <c r="C5">
        <v>0</v>
      </c>
      <c r="D5" t="s">
        <v>74</v>
      </c>
      <c r="E5">
        <v>304</v>
      </c>
      <c r="F5" t="s">
        <v>8</v>
      </c>
      <c r="G5">
        <v>37</v>
      </c>
      <c r="H5" t="s">
        <v>8</v>
      </c>
      <c r="I5">
        <v>37</v>
      </c>
      <c r="J5" t="s">
        <v>252</v>
      </c>
      <c r="K5">
        <v>10828</v>
      </c>
      <c r="L5" s="1" t="s">
        <v>334</v>
      </c>
      <c r="M5" s="87" t="s">
        <v>357</v>
      </c>
    </row>
    <row r="6" spans="1:13" ht="15">
      <c r="A6" t="s">
        <v>77</v>
      </c>
      <c r="B6">
        <v>338</v>
      </c>
      <c r="C6">
        <v>0</v>
      </c>
      <c r="D6" t="s">
        <v>77</v>
      </c>
      <c r="E6">
        <v>338</v>
      </c>
      <c r="F6" t="s">
        <v>8</v>
      </c>
      <c r="G6">
        <v>37</v>
      </c>
      <c r="H6" t="s">
        <v>8</v>
      </c>
      <c r="I6">
        <v>37</v>
      </c>
      <c r="J6" t="s">
        <v>252</v>
      </c>
      <c r="K6">
        <v>17947</v>
      </c>
      <c r="L6" s="1" t="s">
        <v>343</v>
      </c>
      <c r="M6" s="87" t="s">
        <v>357</v>
      </c>
    </row>
    <row r="7" spans="1:13" ht="15">
      <c r="A7" t="s">
        <v>78</v>
      </c>
      <c r="B7">
        <v>353</v>
      </c>
      <c r="C7">
        <v>0</v>
      </c>
      <c r="D7" t="s">
        <v>78</v>
      </c>
      <c r="E7">
        <v>353</v>
      </c>
      <c r="F7" t="s">
        <v>8</v>
      </c>
      <c r="G7">
        <v>37</v>
      </c>
      <c r="H7" t="s">
        <v>8</v>
      </c>
      <c r="I7">
        <v>37</v>
      </c>
      <c r="J7" t="s">
        <v>252</v>
      </c>
      <c r="K7">
        <v>27073</v>
      </c>
      <c r="L7" s="1" t="s">
        <v>365</v>
      </c>
      <c r="M7" s="87" t="s">
        <v>357</v>
      </c>
    </row>
    <row r="8" spans="1:13" ht="15">
      <c r="A8" t="s">
        <v>79</v>
      </c>
      <c r="B8">
        <v>424</v>
      </c>
      <c r="C8">
        <v>0</v>
      </c>
      <c r="D8" t="s">
        <v>79</v>
      </c>
      <c r="E8">
        <v>424</v>
      </c>
      <c r="F8" t="s">
        <v>8</v>
      </c>
      <c r="G8">
        <v>37</v>
      </c>
      <c r="H8" t="s">
        <v>8</v>
      </c>
      <c r="I8">
        <v>37</v>
      </c>
      <c r="J8" t="s">
        <v>252</v>
      </c>
      <c r="K8">
        <v>3477</v>
      </c>
      <c r="L8" s="1" t="s">
        <v>342</v>
      </c>
      <c r="M8" s="87" t="s">
        <v>357</v>
      </c>
    </row>
    <row r="9" spans="1:13" ht="15">
      <c r="A9" t="s">
        <v>99</v>
      </c>
      <c r="B9">
        <v>446</v>
      </c>
      <c r="C9">
        <v>0</v>
      </c>
      <c r="D9" t="s">
        <v>99</v>
      </c>
      <c r="E9">
        <v>446</v>
      </c>
      <c r="F9" t="s">
        <v>8</v>
      </c>
      <c r="G9">
        <v>37</v>
      </c>
      <c r="H9" t="s">
        <v>8</v>
      </c>
      <c r="I9">
        <v>37</v>
      </c>
      <c r="J9" t="s">
        <v>252</v>
      </c>
      <c r="K9">
        <v>20077</v>
      </c>
      <c r="L9" s="1" t="s">
        <v>362</v>
      </c>
      <c r="M9" s="87" t="s">
        <v>357</v>
      </c>
    </row>
    <row r="10" spans="1:13" ht="15">
      <c r="A10" t="s">
        <v>152</v>
      </c>
      <c r="B10">
        <v>651</v>
      </c>
      <c r="C10">
        <v>0</v>
      </c>
      <c r="D10" t="s">
        <v>152</v>
      </c>
      <c r="E10">
        <v>651</v>
      </c>
      <c r="F10" t="s">
        <v>8</v>
      </c>
      <c r="G10">
        <v>37</v>
      </c>
      <c r="H10" t="s">
        <v>8</v>
      </c>
      <c r="I10">
        <v>37</v>
      </c>
      <c r="J10" t="s">
        <v>252</v>
      </c>
      <c r="K10">
        <v>10194</v>
      </c>
      <c r="L10" s="1" t="s">
        <v>361</v>
      </c>
      <c r="M10" s="87" t="s">
        <v>357</v>
      </c>
    </row>
    <row r="11" spans="1:13" ht="15">
      <c r="A11" t="s">
        <v>153</v>
      </c>
      <c r="B11">
        <v>653</v>
      </c>
      <c r="C11">
        <v>0</v>
      </c>
      <c r="D11" t="s">
        <v>153</v>
      </c>
      <c r="E11">
        <v>653</v>
      </c>
      <c r="F11" t="s">
        <v>8</v>
      </c>
      <c r="G11">
        <v>37</v>
      </c>
      <c r="H11" t="s">
        <v>8</v>
      </c>
      <c r="I11">
        <v>37</v>
      </c>
      <c r="J11" t="s">
        <v>252</v>
      </c>
      <c r="K11">
        <v>28482</v>
      </c>
      <c r="L11" s="1" t="s">
        <v>345</v>
      </c>
      <c r="M11" s="87" t="s">
        <v>357</v>
      </c>
    </row>
    <row r="12" spans="1:13" ht="15">
      <c r="A12" t="s">
        <v>183</v>
      </c>
      <c r="B12">
        <v>718</v>
      </c>
      <c r="C12">
        <v>0</v>
      </c>
      <c r="D12" t="s">
        <v>183</v>
      </c>
      <c r="E12">
        <v>718</v>
      </c>
      <c r="F12" t="s">
        <v>8</v>
      </c>
      <c r="G12">
        <v>37</v>
      </c>
      <c r="H12" t="s">
        <v>8</v>
      </c>
      <c r="I12">
        <v>37</v>
      </c>
      <c r="J12" t="s">
        <v>252</v>
      </c>
      <c r="K12">
        <v>21408</v>
      </c>
      <c r="L12" s="1" t="s">
        <v>385</v>
      </c>
      <c r="M12" s="87" t="s">
        <v>357</v>
      </c>
    </row>
    <row r="13" spans="1:13" ht="15">
      <c r="A13" t="s">
        <v>193</v>
      </c>
      <c r="B13">
        <v>784</v>
      </c>
      <c r="C13">
        <v>0</v>
      </c>
      <c r="D13" t="s">
        <v>193</v>
      </c>
      <c r="E13">
        <v>784</v>
      </c>
      <c r="F13" t="s">
        <v>8</v>
      </c>
      <c r="G13">
        <v>37</v>
      </c>
      <c r="H13" t="s">
        <v>8</v>
      </c>
      <c r="I13">
        <v>37</v>
      </c>
      <c r="J13" t="s">
        <v>252</v>
      </c>
      <c r="K13">
        <v>345544</v>
      </c>
      <c r="L13" s="1" t="s">
        <v>377</v>
      </c>
      <c r="M13" s="87" t="s">
        <v>357</v>
      </c>
    </row>
    <row r="14" spans="1:13" ht="15">
      <c r="A14" t="s">
        <v>223</v>
      </c>
      <c r="B14">
        <v>890</v>
      </c>
      <c r="C14">
        <v>0</v>
      </c>
      <c r="D14" t="s">
        <v>223</v>
      </c>
      <c r="E14">
        <v>890</v>
      </c>
      <c r="F14" t="s">
        <v>8</v>
      </c>
      <c r="G14">
        <v>37</v>
      </c>
      <c r="H14" t="s">
        <v>8</v>
      </c>
      <c r="I14">
        <v>37</v>
      </c>
      <c r="J14" t="s">
        <v>252</v>
      </c>
      <c r="K14">
        <v>29113</v>
      </c>
      <c r="L14" s="1" t="s">
        <v>379</v>
      </c>
      <c r="M14" s="87" t="s">
        <v>357</v>
      </c>
    </row>
    <row r="15" spans="1:13" ht="15">
      <c r="A15" t="s">
        <v>160</v>
      </c>
      <c r="B15">
        <v>689</v>
      </c>
      <c r="C15">
        <v>0</v>
      </c>
      <c r="D15" t="s">
        <v>160</v>
      </c>
      <c r="E15">
        <v>689</v>
      </c>
      <c r="F15" t="s">
        <v>101</v>
      </c>
      <c r="G15">
        <v>74</v>
      </c>
      <c r="H15" t="s">
        <v>101</v>
      </c>
      <c r="I15">
        <v>74</v>
      </c>
      <c r="J15" t="s">
        <v>252</v>
      </c>
      <c r="K15">
        <v>665</v>
      </c>
      <c r="L15" s="1" t="s">
        <v>334</v>
      </c>
      <c r="M15" s="87" t="s">
        <v>357</v>
      </c>
    </row>
    <row r="16" spans="1:13" ht="15">
      <c r="A16" t="s">
        <v>100</v>
      </c>
      <c r="B16">
        <v>478</v>
      </c>
      <c r="C16">
        <v>0</v>
      </c>
      <c r="D16" t="s">
        <v>100</v>
      </c>
      <c r="E16">
        <v>478</v>
      </c>
      <c r="F16" t="s">
        <v>101</v>
      </c>
      <c r="G16">
        <v>74</v>
      </c>
      <c r="H16" t="s">
        <v>101</v>
      </c>
      <c r="I16">
        <v>74</v>
      </c>
      <c r="J16" t="s">
        <v>252</v>
      </c>
      <c r="K16">
        <v>10907</v>
      </c>
      <c r="L16" s="1" t="s">
        <v>341</v>
      </c>
      <c r="M16" s="87" t="s">
        <v>357</v>
      </c>
    </row>
    <row r="17" spans="1:13" ht="15">
      <c r="A17" t="s">
        <v>224</v>
      </c>
      <c r="B17">
        <v>897</v>
      </c>
      <c r="C17">
        <v>0</v>
      </c>
      <c r="D17" t="s">
        <v>224</v>
      </c>
      <c r="E17">
        <v>897</v>
      </c>
      <c r="F17" t="s">
        <v>103</v>
      </c>
      <c r="G17">
        <v>84</v>
      </c>
      <c r="H17" t="s">
        <v>103</v>
      </c>
      <c r="I17">
        <v>84</v>
      </c>
      <c r="J17" t="s">
        <v>252</v>
      </c>
      <c r="K17">
        <v>19765</v>
      </c>
      <c r="L17" s="1" t="s">
        <v>368</v>
      </c>
      <c r="M17" s="87" t="s">
        <v>357</v>
      </c>
    </row>
    <row r="18" ht="15">
      <c r="M18" s="87"/>
    </row>
  </sheetData>
  <sheetProtection/>
  <autoFilter ref="A1:K1">
    <sortState ref="A2:K18">
      <sortCondition sortBy="value" ref="H2:H1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C1">
      <selection activeCell="N15" sqref="N15"/>
    </sheetView>
  </sheetViews>
  <sheetFormatPr defaultColWidth="9.140625" defaultRowHeight="15"/>
  <cols>
    <col min="1" max="1" width="12.421875" style="0" bestFit="1" customWidth="1"/>
    <col min="2" max="2" width="13.421875" style="0" bestFit="1" customWidth="1"/>
    <col min="3" max="3" width="7.57421875" style="0" bestFit="1" customWidth="1"/>
    <col min="4" max="4" width="12.421875" style="0" bestFit="1" customWidth="1"/>
    <col min="5" max="5" width="7.7109375" style="0" customWidth="1"/>
    <col min="6" max="6" width="19.421875" style="0" bestFit="1" customWidth="1"/>
    <col min="7" max="7" width="7.421875" style="0" customWidth="1"/>
    <col min="8" max="8" width="19.421875" style="0" bestFit="1" customWidth="1"/>
    <col min="9" max="9" width="7.421875" style="0" customWidth="1"/>
    <col min="10" max="10" width="11.57421875" style="0" customWidth="1"/>
    <col min="11" max="11" width="10.28125" style="0" customWidth="1"/>
    <col min="12" max="12" width="24.421875" style="14" customWidth="1"/>
    <col min="13" max="13" width="19.57421875" style="72" customWidth="1"/>
    <col min="14" max="14" width="15.57421875" style="72" customWidth="1"/>
  </cols>
  <sheetData>
    <row r="1" spans="1:14" s="63" customFormat="1" ht="45">
      <c r="A1" s="63" t="s">
        <v>243</v>
      </c>
      <c r="B1" s="63" t="s">
        <v>244</v>
      </c>
      <c r="C1" s="63" t="s">
        <v>255</v>
      </c>
      <c r="D1" s="63" t="s">
        <v>247</v>
      </c>
      <c r="E1" s="63" t="s">
        <v>273</v>
      </c>
      <c r="F1" s="63" t="s">
        <v>245</v>
      </c>
      <c r="G1" s="63" t="s">
        <v>246</v>
      </c>
      <c r="H1" s="63" t="s">
        <v>249</v>
      </c>
      <c r="I1" s="63" t="s">
        <v>275</v>
      </c>
      <c r="J1" s="63" t="s">
        <v>265</v>
      </c>
      <c r="K1" s="63" t="s">
        <v>267</v>
      </c>
      <c r="L1" s="81" t="s">
        <v>336</v>
      </c>
      <c r="M1" s="93" t="s">
        <v>268</v>
      </c>
      <c r="N1" s="93" t="s">
        <v>269</v>
      </c>
    </row>
    <row r="2" spans="1:14" ht="15">
      <c r="A2" t="s">
        <v>56</v>
      </c>
      <c r="B2">
        <v>251</v>
      </c>
      <c r="C2">
        <v>0</v>
      </c>
      <c r="D2" t="s">
        <v>56</v>
      </c>
      <c r="E2">
        <v>251</v>
      </c>
      <c r="F2" t="s">
        <v>1</v>
      </c>
      <c r="G2">
        <v>44</v>
      </c>
      <c r="H2" t="s">
        <v>1</v>
      </c>
      <c r="I2">
        <v>45</v>
      </c>
      <c r="J2" t="s">
        <v>251</v>
      </c>
      <c r="K2">
        <v>19841</v>
      </c>
      <c r="L2" s="14" t="s">
        <v>382</v>
      </c>
      <c r="M2" s="94">
        <v>43046.388333333336</v>
      </c>
      <c r="N2" s="94">
        <v>43046.82916666667</v>
      </c>
    </row>
    <row r="3" spans="1:14" ht="15">
      <c r="A3" t="s">
        <v>117</v>
      </c>
      <c r="B3">
        <v>511</v>
      </c>
      <c r="C3">
        <v>0</v>
      </c>
      <c r="D3" t="s">
        <v>117</v>
      </c>
      <c r="E3">
        <v>511</v>
      </c>
      <c r="F3" t="s">
        <v>1</v>
      </c>
      <c r="G3">
        <v>44</v>
      </c>
      <c r="H3" t="s">
        <v>1</v>
      </c>
      <c r="I3">
        <v>45</v>
      </c>
      <c r="J3" t="s">
        <v>251</v>
      </c>
      <c r="K3">
        <v>63167</v>
      </c>
      <c r="L3" s="14" t="s">
        <v>359</v>
      </c>
      <c r="M3" s="94">
        <v>43038.36753472222</v>
      </c>
      <c r="N3" s="94">
        <v>43038.6875</v>
      </c>
    </row>
    <row r="4" spans="1:14" ht="15">
      <c r="A4" t="s">
        <v>192</v>
      </c>
      <c r="B4">
        <v>735</v>
      </c>
      <c r="C4">
        <v>0</v>
      </c>
      <c r="D4" t="s">
        <v>192</v>
      </c>
      <c r="E4">
        <v>735</v>
      </c>
      <c r="F4" t="s">
        <v>1</v>
      </c>
      <c r="G4">
        <v>44</v>
      </c>
      <c r="H4" t="s">
        <v>1</v>
      </c>
      <c r="I4">
        <v>45</v>
      </c>
      <c r="J4" t="s">
        <v>251</v>
      </c>
      <c r="K4">
        <v>12268</v>
      </c>
      <c r="L4" s="14" t="s">
        <v>383</v>
      </c>
      <c r="M4" s="94">
        <v>43035.350752314815</v>
      </c>
      <c r="N4" s="94">
        <v>43036.50208333333</v>
      </c>
    </row>
    <row r="5" spans="1:14" ht="15">
      <c r="A5" t="s">
        <v>234</v>
      </c>
      <c r="B5">
        <v>907</v>
      </c>
      <c r="C5">
        <v>0</v>
      </c>
      <c r="D5" t="s">
        <v>234</v>
      </c>
      <c r="E5">
        <v>907</v>
      </c>
      <c r="F5" t="s">
        <v>24</v>
      </c>
      <c r="G5">
        <v>57</v>
      </c>
      <c r="H5" t="s">
        <v>24</v>
      </c>
      <c r="I5">
        <v>56</v>
      </c>
      <c r="J5" t="s">
        <v>251</v>
      </c>
      <c r="K5">
        <v>3338</v>
      </c>
      <c r="L5" s="14" t="s">
        <v>348</v>
      </c>
      <c r="M5" s="94">
        <v>43046.36173611111</v>
      </c>
      <c r="N5" s="94">
        <v>43046.82916666667</v>
      </c>
    </row>
    <row r="6" spans="1:14" ht="15">
      <c r="A6" t="s">
        <v>154</v>
      </c>
      <c r="B6">
        <v>663</v>
      </c>
      <c r="C6">
        <v>0</v>
      </c>
      <c r="D6" t="s">
        <v>154</v>
      </c>
      <c r="E6">
        <v>663</v>
      </c>
      <c r="F6" t="s">
        <v>27</v>
      </c>
      <c r="G6">
        <v>59</v>
      </c>
      <c r="H6" t="s">
        <v>27</v>
      </c>
      <c r="I6">
        <v>60</v>
      </c>
      <c r="J6" t="s">
        <v>251</v>
      </c>
      <c r="K6">
        <v>18881</v>
      </c>
      <c r="L6" s="14" t="s">
        <v>341</v>
      </c>
      <c r="M6" s="94">
        <v>43034.546215277776</v>
      </c>
      <c r="N6" s="94">
        <v>43034.77777777778</v>
      </c>
    </row>
    <row r="7" spans="1:14" ht="15">
      <c r="A7" t="s">
        <v>57</v>
      </c>
      <c r="B7">
        <v>272</v>
      </c>
      <c r="C7">
        <v>0</v>
      </c>
      <c r="D7" t="s">
        <v>57</v>
      </c>
      <c r="E7">
        <v>272</v>
      </c>
      <c r="F7" t="s">
        <v>27</v>
      </c>
      <c r="G7">
        <v>59</v>
      </c>
      <c r="H7" t="s">
        <v>27</v>
      </c>
      <c r="I7">
        <v>60</v>
      </c>
      <c r="J7" t="s">
        <v>251</v>
      </c>
      <c r="K7">
        <v>12935</v>
      </c>
      <c r="L7" s="14" t="s">
        <v>349</v>
      </c>
      <c r="M7" s="94">
        <v>43035.365069444444</v>
      </c>
      <c r="N7" s="94">
        <v>43036.50208333333</v>
      </c>
    </row>
    <row r="8" spans="1:14" ht="15">
      <c r="A8" t="s">
        <v>73</v>
      </c>
      <c r="B8">
        <v>303</v>
      </c>
      <c r="C8">
        <v>0</v>
      </c>
      <c r="D8" t="s">
        <v>73</v>
      </c>
      <c r="E8">
        <v>303</v>
      </c>
      <c r="F8" t="s">
        <v>37</v>
      </c>
      <c r="G8">
        <v>67</v>
      </c>
      <c r="H8" t="s">
        <v>37</v>
      </c>
      <c r="I8">
        <v>68</v>
      </c>
      <c r="J8" t="s">
        <v>251</v>
      </c>
      <c r="K8">
        <v>3236</v>
      </c>
      <c r="L8" s="14" t="s">
        <v>372</v>
      </c>
      <c r="M8" s="94">
        <v>43046.35975694445</v>
      </c>
      <c r="N8" s="94">
        <v>43046.82916666667</v>
      </c>
    </row>
    <row r="9" spans="1:14" ht="15">
      <c r="A9" t="s">
        <v>75</v>
      </c>
      <c r="B9">
        <v>317</v>
      </c>
      <c r="C9">
        <v>0</v>
      </c>
      <c r="D9" t="s">
        <v>75</v>
      </c>
      <c r="E9">
        <v>317</v>
      </c>
      <c r="F9" t="s">
        <v>70</v>
      </c>
      <c r="G9">
        <v>70</v>
      </c>
      <c r="H9" t="s">
        <v>70</v>
      </c>
      <c r="I9">
        <v>71</v>
      </c>
      <c r="J9" t="s">
        <v>251</v>
      </c>
      <c r="K9">
        <v>24170</v>
      </c>
      <c r="L9" s="14" t="s">
        <v>373</v>
      </c>
      <c r="M9" s="94">
        <v>43046.3559837963</v>
      </c>
      <c r="N9" s="94">
        <v>43046.82916666667</v>
      </c>
    </row>
    <row r="10" spans="1:14" ht="15">
      <c r="A10" t="s">
        <v>80</v>
      </c>
      <c r="B10">
        <v>432</v>
      </c>
      <c r="C10">
        <v>0</v>
      </c>
      <c r="D10" t="s">
        <v>80</v>
      </c>
      <c r="E10">
        <v>432</v>
      </c>
      <c r="F10" t="s">
        <v>14</v>
      </c>
      <c r="G10">
        <v>78</v>
      </c>
      <c r="H10" t="s">
        <v>14</v>
      </c>
      <c r="I10">
        <v>79</v>
      </c>
      <c r="J10" t="s">
        <v>251</v>
      </c>
      <c r="K10">
        <v>9549</v>
      </c>
      <c r="L10" s="14" t="s">
        <v>366</v>
      </c>
      <c r="M10" s="94">
        <v>43046.37416666667</v>
      </c>
      <c r="N10" s="94">
        <v>43046.82916666667</v>
      </c>
    </row>
    <row r="11" spans="1:14" ht="15">
      <c r="A11" t="s">
        <v>120</v>
      </c>
      <c r="B11">
        <v>528</v>
      </c>
      <c r="C11">
        <v>0</v>
      </c>
      <c r="D11" t="s">
        <v>120</v>
      </c>
      <c r="E11">
        <v>528</v>
      </c>
      <c r="F11" t="s">
        <v>14</v>
      </c>
      <c r="G11">
        <v>78</v>
      </c>
      <c r="H11" t="s">
        <v>14</v>
      </c>
      <c r="I11">
        <v>79</v>
      </c>
      <c r="J11" t="s">
        <v>251</v>
      </c>
      <c r="K11">
        <v>9753</v>
      </c>
      <c r="L11" s="14" t="s">
        <v>342</v>
      </c>
      <c r="M11" s="94">
        <v>43046.366585648146</v>
      </c>
      <c r="N11" s="94">
        <v>43046.82916666667</v>
      </c>
    </row>
    <row r="12" spans="1:14" ht="15">
      <c r="A12" t="s">
        <v>237</v>
      </c>
      <c r="B12">
        <v>919</v>
      </c>
      <c r="C12">
        <v>0</v>
      </c>
      <c r="D12" t="s">
        <v>237</v>
      </c>
      <c r="E12">
        <v>919</v>
      </c>
      <c r="F12" t="s">
        <v>11</v>
      </c>
      <c r="G12">
        <v>86</v>
      </c>
      <c r="H12" t="s">
        <v>11</v>
      </c>
      <c r="I12">
        <v>87</v>
      </c>
      <c r="J12" t="s">
        <v>251</v>
      </c>
      <c r="K12">
        <v>16222</v>
      </c>
      <c r="L12" s="14" t="s">
        <v>384</v>
      </c>
      <c r="M12" s="94">
        <v>43045.38263888889</v>
      </c>
      <c r="N12" s="94">
        <v>43045.78402777778</v>
      </c>
    </row>
    <row r="17" ht="15">
      <c r="L17" s="77"/>
    </row>
  </sheetData>
  <sheetProtection/>
  <autoFilter ref="A1:N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Q121" sqref="Q121"/>
    </sheetView>
  </sheetViews>
  <sheetFormatPr defaultColWidth="9.140625" defaultRowHeight="15"/>
  <cols>
    <col min="1" max="1" width="19.00390625" style="0" bestFit="1" customWidth="1"/>
    <col min="2" max="2" width="8.28125" style="0" customWidth="1"/>
    <col min="3" max="3" width="5.7109375" style="0" bestFit="1" customWidth="1"/>
    <col min="4" max="4" width="20.00390625" style="14" bestFit="1" customWidth="1"/>
    <col min="5" max="5" width="10.57421875" style="0" customWidth="1"/>
    <col min="6" max="6" width="19.421875" style="0" bestFit="1" customWidth="1"/>
    <col min="7" max="7" width="7.421875" style="0" customWidth="1"/>
    <col min="8" max="8" width="19.421875" style="0" bestFit="1" customWidth="1"/>
    <col min="9" max="9" width="10.00390625" style="0" customWidth="1"/>
    <col min="10" max="10" width="10.7109375" style="0" customWidth="1"/>
    <col min="11" max="11" width="11.57421875" style="0" customWidth="1"/>
    <col min="12" max="12" width="10.28125" style="64" customWidth="1"/>
    <col min="13" max="13" width="26.28125" style="64" customWidth="1"/>
    <col min="14" max="14" width="17.7109375" style="77" customWidth="1"/>
    <col min="15" max="15" width="17.140625" style="0" bestFit="1" customWidth="1"/>
  </cols>
  <sheetData>
    <row r="1" spans="1:15" s="12" customFormat="1" ht="45.75" thickBot="1">
      <c r="A1" s="54" t="s">
        <v>243</v>
      </c>
      <c r="B1" s="55" t="s">
        <v>272</v>
      </c>
      <c r="C1" s="55" t="s">
        <v>255</v>
      </c>
      <c r="D1" s="66" t="s">
        <v>247</v>
      </c>
      <c r="E1" s="55" t="s">
        <v>273</v>
      </c>
      <c r="F1" s="55" t="s">
        <v>245</v>
      </c>
      <c r="G1" s="55" t="s">
        <v>274</v>
      </c>
      <c r="H1" s="55" t="s">
        <v>249</v>
      </c>
      <c r="I1" s="55" t="s">
        <v>275</v>
      </c>
      <c r="J1" s="55" t="s">
        <v>265</v>
      </c>
      <c r="K1" s="55" t="s">
        <v>271</v>
      </c>
      <c r="L1" s="55" t="s">
        <v>270</v>
      </c>
      <c r="M1" s="55" t="s">
        <v>336</v>
      </c>
      <c r="N1" s="66" t="s">
        <v>268</v>
      </c>
      <c r="O1" s="56" t="s">
        <v>269</v>
      </c>
    </row>
    <row r="2" spans="1:15" ht="15.75" customHeight="1">
      <c r="A2" s="57" t="s">
        <v>6</v>
      </c>
      <c r="B2" s="58">
        <v>122</v>
      </c>
      <c r="C2" s="58" t="s">
        <v>253</v>
      </c>
      <c r="D2" s="98" t="s">
        <v>2</v>
      </c>
      <c r="E2" s="58">
        <v>130</v>
      </c>
      <c r="F2" s="58" t="s">
        <v>1</v>
      </c>
      <c r="G2" s="58">
        <v>44</v>
      </c>
      <c r="H2" s="58" t="s">
        <v>1</v>
      </c>
      <c r="I2" s="58">
        <v>45</v>
      </c>
      <c r="J2" s="58" t="s">
        <v>251</v>
      </c>
      <c r="K2" s="58">
        <v>5405</v>
      </c>
      <c r="L2" s="106">
        <f>SUM(K2:K6)</f>
        <v>25745</v>
      </c>
      <c r="M2" s="106" t="s">
        <v>358</v>
      </c>
      <c r="N2" s="104">
        <v>43045.396944444445</v>
      </c>
      <c r="O2" s="110">
        <v>43045.78402777778</v>
      </c>
    </row>
    <row r="3" spans="1:15" ht="15">
      <c r="A3" s="59" t="s">
        <v>0</v>
      </c>
      <c r="B3" s="60">
        <v>224</v>
      </c>
      <c r="C3" s="60" t="s">
        <v>253</v>
      </c>
      <c r="D3" s="99"/>
      <c r="E3" s="60">
        <v>130</v>
      </c>
      <c r="F3" s="60" t="s">
        <v>1</v>
      </c>
      <c r="G3" s="60">
        <v>44</v>
      </c>
      <c r="H3" s="60" t="s">
        <v>1</v>
      </c>
      <c r="I3" s="60">
        <v>45</v>
      </c>
      <c r="J3" s="60" t="s">
        <v>251</v>
      </c>
      <c r="K3" s="60">
        <v>5971</v>
      </c>
      <c r="L3" s="107"/>
      <c r="M3" s="107"/>
      <c r="N3" s="109"/>
      <c r="O3" s="111"/>
    </row>
    <row r="4" spans="1:15" ht="15">
      <c r="A4" s="59" t="s">
        <v>3</v>
      </c>
      <c r="B4" s="60">
        <v>229</v>
      </c>
      <c r="C4" s="60" t="s">
        <v>253</v>
      </c>
      <c r="D4" s="99"/>
      <c r="E4" s="60">
        <v>130</v>
      </c>
      <c r="F4" s="60" t="s">
        <v>1</v>
      </c>
      <c r="G4" s="60">
        <v>44</v>
      </c>
      <c r="H4" s="60" t="s">
        <v>1</v>
      </c>
      <c r="I4" s="60">
        <v>45</v>
      </c>
      <c r="J4" s="60" t="s">
        <v>251</v>
      </c>
      <c r="K4" s="60">
        <v>5145</v>
      </c>
      <c r="L4" s="107"/>
      <c r="M4" s="107"/>
      <c r="N4" s="109"/>
      <c r="O4" s="111"/>
    </row>
    <row r="5" spans="1:15" ht="15">
      <c r="A5" s="59" t="s">
        <v>4</v>
      </c>
      <c r="B5" s="60">
        <v>498</v>
      </c>
      <c r="C5" s="60" t="s">
        <v>253</v>
      </c>
      <c r="D5" s="99"/>
      <c r="E5" s="60">
        <v>130</v>
      </c>
      <c r="F5" s="60" t="s">
        <v>1</v>
      </c>
      <c r="G5" s="60">
        <v>44</v>
      </c>
      <c r="H5" s="60" t="s">
        <v>1</v>
      </c>
      <c r="I5" s="60">
        <v>45</v>
      </c>
      <c r="J5" s="60" t="s">
        <v>251</v>
      </c>
      <c r="K5" s="60">
        <v>5703</v>
      </c>
      <c r="L5" s="107"/>
      <c r="M5" s="107"/>
      <c r="N5" s="109"/>
      <c r="O5" s="111"/>
    </row>
    <row r="6" spans="1:15" ht="15.75" thickBot="1">
      <c r="A6" s="61" t="s">
        <v>5</v>
      </c>
      <c r="B6" s="62">
        <v>815</v>
      </c>
      <c r="C6" s="62" t="s">
        <v>253</v>
      </c>
      <c r="D6" s="100"/>
      <c r="E6" s="62">
        <v>130</v>
      </c>
      <c r="F6" s="62" t="s">
        <v>1</v>
      </c>
      <c r="G6" s="62">
        <v>44</v>
      </c>
      <c r="H6" s="62" t="s">
        <v>1</v>
      </c>
      <c r="I6" s="62">
        <v>45</v>
      </c>
      <c r="J6" s="62" t="s">
        <v>251</v>
      </c>
      <c r="K6" s="62">
        <v>3521</v>
      </c>
      <c r="L6" s="108"/>
      <c r="M6" s="108"/>
      <c r="N6" s="105"/>
      <c r="O6" s="112"/>
    </row>
    <row r="7" spans="1:15" ht="15.75" customHeight="1">
      <c r="A7" s="57" t="s">
        <v>9</v>
      </c>
      <c r="B7" s="58">
        <v>112</v>
      </c>
      <c r="C7" s="58" t="s">
        <v>253</v>
      </c>
      <c r="D7" s="98" t="s">
        <v>7</v>
      </c>
      <c r="E7" s="58">
        <v>141</v>
      </c>
      <c r="F7" s="58" t="s">
        <v>8</v>
      </c>
      <c r="G7" s="58">
        <v>37</v>
      </c>
      <c r="H7" s="58" t="s">
        <v>8</v>
      </c>
      <c r="I7" s="58">
        <v>37</v>
      </c>
      <c r="J7" s="58" t="s">
        <v>252</v>
      </c>
      <c r="K7" s="58">
        <v>2324</v>
      </c>
      <c r="L7" s="106">
        <f>SUM(K7:K8)</f>
        <v>16300</v>
      </c>
      <c r="M7" s="106" t="s">
        <v>338</v>
      </c>
      <c r="N7" s="104">
        <v>43031.457824074074</v>
      </c>
      <c r="O7" s="110">
        <v>43031.56180555555</v>
      </c>
    </row>
    <row r="8" spans="1:15" ht="15.75" thickBot="1">
      <c r="A8" s="61" t="s">
        <v>7</v>
      </c>
      <c r="B8" s="62">
        <v>140</v>
      </c>
      <c r="C8" s="62" t="s">
        <v>253</v>
      </c>
      <c r="D8" s="100"/>
      <c r="E8" s="62">
        <v>141</v>
      </c>
      <c r="F8" s="62" t="s">
        <v>8</v>
      </c>
      <c r="G8" s="62">
        <v>37</v>
      </c>
      <c r="H8" s="62" t="s">
        <v>8</v>
      </c>
      <c r="I8" s="62">
        <v>37</v>
      </c>
      <c r="J8" s="62" t="s">
        <v>252</v>
      </c>
      <c r="K8" s="62">
        <v>13976</v>
      </c>
      <c r="L8" s="108"/>
      <c r="M8" s="108"/>
      <c r="N8" s="105"/>
      <c r="O8" s="112"/>
    </row>
    <row r="9" spans="1:15" ht="15.75" customHeight="1">
      <c r="A9" s="57" t="s">
        <v>12</v>
      </c>
      <c r="B9" s="58">
        <v>143</v>
      </c>
      <c r="C9" s="58" t="s">
        <v>253</v>
      </c>
      <c r="D9" s="98" t="s">
        <v>12</v>
      </c>
      <c r="E9" s="58">
        <v>142</v>
      </c>
      <c r="F9" s="58" t="s">
        <v>11</v>
      </c>
      <c r="G9" s="58">
        <v>86</v>
      </c>
      <c r="H9" s="58" t="s">
        <v>11</v>
      </c>
      <c r="I9" s="58">
        <v>87</v>
      </c>
      <c r="J9" s="58" t="s">
        <v>251</v>
      </c>
      <c r="K9" s="58">
        <v>11806</v>
      </c>
      <c r="L9" s="106">
        <f>SUM(K9:K10)</f>
        <v>17517</v>
      </c>
      <c r="M9" s="106" t="s">
        <v>343</v>
      </c>
      <c r="N9" s="104">
        <v>43045.36275462963</v>
      </c>
      <c r="O9" s="110">
        <v>43045.78402777778</v>
      </c>
    </row>
    <row r="10" spans="1:15" ht="15.75" thickBot="1">
      <c r="A10" s="61" t="s">
        <v>10</v>
      </c>
      <c r="B10" s="62">
        <v>843</v>
      </c>
      <c r="C10" s="62" t="s">
        <v>253</v>
      </c>
      <c r="D10" s="100"/>
      <c r="E10" s="62">
        <v>142</v>
      </c>
      <c r="F10" s="62" t="s">
        <v>11</v>
      </c>
      <c r="G10" s="62">
        <v>86</v>
      </c>
      <c r="H10" s="62" t="s">
        <v>11</v>
      </c>
      <c r="I10" s="62">
        <v>87</v>
      </c>
      <c r="J10" s="62" t="s">
        <v>251</v>
      </c>
      <c r="K10" s="62">
        <v>5711</v>
      </c>
      <c r="L10" s="108"/>
      <c r="M10" s="108"/>
      <c r="N10" s="105"/>
      <c r="O10" s="112"/>
    </row>
    <row r="11" spans="1:15" ht="15.75" customHeight="1">
      <c r="A11" s="57" t="s">
        <v>25</v>
      </c>
      <c r="B11" s="58">
        <v>183</v>
      </c>
      <c r="C11" s="58" t="s">
        <v>253</v>
      </c>
      <c r="D11" s="98" t="s">
        <v>25</v>
      </c>
      <c r="E11" s="58">
        <v>184</v>
      </c>
      <c r="F11" s="58" t="s">
        <v>24</v>
      </c>
      <c r="G11" s="58">
        <v>57</v>
      </c>
      <c r="H11" s="58" t="s">
        <v>24</v>
      </c>
      <c r="I11" s="58">
        <v>56</v>
      </c>
      <c r="J11" s="58" t="s">
        <v>251</v>
      </c>
      <c r="K11" s="58">
        <v>14376</v>
      </c>
      <c r="L11" s="106">
        <f>SUM(K11:K12)</f>
        <v>28308</v>
      </c>
      <c r="M11" s="106" t="s">
        <v>364</v>
      </c>
      <c r="N11" s="104">
        <v>43033.35849537037</v>
      </c>
      <c r="O11" s="110">
        <v>43033.51666666667</v>
      </c>
    </row>
    <row r="12" spans="1:15" ht="15.75" thickBot="1">
      <c r="A12" s="61" t="s">
        <v>23</v>
      </c>
      <c r="B12" s="62">
        <v>674</v>
      </c>
      <c r="C12" s="62" t="s">
        <v>253</v>
      </c>
      <c r="D12" s="100"/>
      <c r="E12" s="62">
        <v>184</v>
      </c>
      <c r="F12" s="62" t="s">
        <v>24</v>
      </c>
      <c r="G12" s="62">
        <v>57</v>
      </c>
      <c r="H12" s="62" t="s">
        <v>24</v>
      </c>
      <c r="I12" s="62">
        <v>56</v>
      </c>
      <c r="J12" s="62" t="s">
        <v>251</v>
      </c>
      <c r="K12" s="62">
        <v>13932</v>
      </c>
      <c r="L12" s="108"/>
      <c r="M12" s="108"/>
      <c r="N12" s="105"/>
      <c r="O12" s="112"/>
    </row>
    <row r="13" spans="1:15" ht="15.75" customHeight="1">
      <c r="A13" s="57" t="s">
        <v>28</v>
      </c>
      <c r="B13" s="58">
        <v>190</v>
      </c>
      <c r="C13" s="58" t="s">
        <v>253</v>
      </c>
      <c r="D13" s="98" t="s">
        <v>28</v>
      </c>
      <c r="E13" s="58">
        <v>191</v>
      </c>
      <c r="F13" s="58" t="s">
        <v>27</v>
      </c>
      <c r="G13" s="58">
        <v>59</v>
      </c>
      <c r="H13" s="58" t="s">
        <v>27</v>
      </c>
      <c r="I13" s="58">
        <v>60</v>
      </c>
      <c r="J13" s="58" t="s">
        <v>251</v>
      </c>
      <c r="K13" s="58">
        <v>7381</v>
      </c>
      <c r="L13" s="106">
        <f>SUM(K13:K14)</f>
        <v>21243</v>
      </c>
      <c r="M13" s="106" t="s">
        <v>371</v>
      </c>
      <c r="N13" s="104">
        <v>43035.37280092593</v>
      </c>
      <c r="O13" s="110">
        <v>43036.50208333333</v>
      </c>
    </row>
    <row r="14" spans="1:15" ht="15.75" thickBot="1">
      <c r="A14" s="61" t="s">
        <v>26</v>
      </c>
      <c r="B14" s="62">
        <v>887</v>
      </c>
      <c r="C14" s="62" t="s">
        <v>253</v>
      </c>
      <c r="D14" s="100"/>
      <c r="E14" s="62">
        <v>191</v>
      </c>
      <c r="F14" s="62" t="s">
        <v>27</v>
      </c>
      <c r="G14" s="62">
        <v>59</v>
      </c>
      <c r="H14" s="62" t="s">
        <v>27</v>
      </c>
      <c r="I14" s="62">
        <v>60</v>
      </c>
      <c r="J14" s="62" t="s">
        <v>251</v>
      </c>
      <c r="K14" s="62">
        <v>13862</v>
      </c>
      <c r="L14" s="108"/>
      <c r="M14" s="108"/>
      <c r="N14" s="105"/>
      <c r="O14" s="112"/>
    </row>
    <row r="15" spans="1:15" ht="15.75" customHeight="1">
      <c r="A15" s="57" t="s">
        <v>35</v>
      </c>
      <c r="B15" s="58">
        <v>175</v>
      </c>
      <c r="C15" s="58" t="s">
        <v>253</v>
      </c>
      <c r="D15" s="98" t="s">
        <v>32</v>
      </c>
      <c r="E15" s="58">
        <v>205</v>
      </c>
      <c r="F15" s="58" t="s">
        <v>31</v>
      </c>
      <c r="G15" s="58">
        <v>39</v>
      </c>
      <c r="H15" s="58" t="s">
        <v>31</v>
      </c>
      <c r="I15" s="58">
        <v>39</v>
      </c>
      <c r="J15" s="58" t="s">
        <v>252</v>
      </c>
      <c r="K15" s="58">
        <v>7962</v>
      </c>
      <c r="L15" s="106">
        <f>SUM(K15:K18)</f>
        <v>43614</v>
      </c>
      <c r="M15" s="106" t="s">
        <v>361</v>
      </c>
      <c r="N15" s="104">
        <v>43039.6875</v>
      </c>
      <c r="O15" s="110">
        <v>43039.88125</v>
      </c>
    </row>
    <row r="16" spans="1:15" ht="15">
      <c r="A16" s="59" t="s">
        <v>30</v>
      </c>
      <c r="B16" s="60">
        <v>204</v>
      </c>
      <c r="C16" s="60" t="s">
        <v>253</v>
      </c>
      <c r="D16" s="99"/>
      <c r="E16" s="60">
        <v>205</v>
      </c>
      <c r="F16" s="60" t="s">
        <v>31</v>
      </c>
      <c r="G16" s="60">
        <v>39</v>
      </c>
      <c r="H16" s="60" t="s">
        <v>31</v>
      </c>
      <c r="I16" s="60">
        <v>39</v>
      </c>
      <c r="J16" s="60" t="s">
        <v>252</v>
      </c>
      <c r="K16" s="60">
        <v>16358</v>
      </c>
      <c r="L16" s="107"/>
      <c r="M16" s="107"/>
      <c r="N16" s="109"/>
      <c r="O16" s="111"/>
    </row>
    <row r="17" spans="1:15" ht="15">
      <c r="A17" s="59" t="s">
        <v>33</v>
      </c>
      <c r="B17" s="60">
        <v>368</v>
      </c>
      <c r="C17" s="60" t="s">
        <v>253</v>
      </c>
      <c r="D17" s="99"/>
      <c r="E17" s="60">
        <v>205</v>
      </c>
      <c r="F17" s="60" t="s">
        <v>31</v>
      </c>
      <c r="G17" s="60">
        <v>39</v>
      </c>
      <c r="H17" s="60" t="s">
        <v>31</v>
      </c>
      <c r="I17" s="60">
        <v>39</v>
      </c>
      <c r="J17" s="60" t="s">
        <v>252</v>
      </c>
      <c r="K17" s="60">
        <v>9636</v>
      </c>
      <c r="L17" s="107"/>
      <c r="M17" s="107"/>
      <c r="N17" s="109"/>
      <c r="O17" s="111"/>
    </row>
    <row r="18" spans="1:15" ht="15.75" thickBot="1">
      <c r="A18" s="61" t="s">
        <v>34</v>
      </c>
      <c r="B18" s="62">
        <v>639</v>
      </c>
      <c r="C18" s="62" t="s">
        <v>253</v>
      </c>
      <c r="D18" s="100"/>
      <c r="E18" s="62">
        <v>205</v>
      </c>
      <c r="F18" s="62" t="s">
        <v>31</v>
      </c>
      <c r="G18" s="62">
        <v>39</v>
      </c>
      <c r="H18" s="62" t="s">
        <v>31</v>
      </c>
      <c r="I18" s="62">
        <v>39</v>
      </c>
      <c r="J18" s="62" t="s">
        <v>252</v>
      </c>
      <c r="K18" s="62">
        <v>9658</v>
      </c>
      <c r="L18" s="108"/>
      <c r="M18" s="108"/>
      <c r="N18" s="105"/>
      <c r="O18" s="112"/>
    </row>
    <row r="19" spans="1:15" ht="15.75" customHeight="1">
      <c r="A19" s="57" t="s">
        <v>38</v>
      </c>
      <c r="B19" s="58">
        <v>213</v>
      </c>
      <c r="C19" s="58" t="s">
        <v>253</v>
      </c>
      <c r="D19" s="98" t="s">
        <v>38</v>
      </c>
      <c r="E19" s="58">
        <v>214</v>
      </c>
      <c r="F19" s="58" t="s">
        <v>37</v>
      </c>
      <c r="G19" s="58">
        <v>67</v>
      </c>
      <c r="H19" s="58" t="s">
        <v>37</v>
      </c>
      <c r="I19" s="58">
        <v>68</v>
      </c>
      <c r="J19" s="58" t="s">
        <v>251</v>
      </c>
      <c r="K19" s="58">
        <v>10827</v>
      </c>
      <c r="L19" s="106">
        <f>SUM(K19:K20)</f>
        <v>18275</v>
      </c>
      <c r="M19" s="106" t="s">
        <v>358</v>
      </c>
      <c r="N19" s="104">
        <v>43039.39366898148</v>
      </c>
      <c r="O19" s="110">
        <v>43039.88125</v>
      </c>
    </row>
    <row r="20" spans="1:15" ht="15.75" thickBot="1">
      <c r="A20" s="61" t="s">
        <v>36</v>
      </c>
      <c r="B20" s="62">
        <v>848</v>
      </c>
      <c r="C20" s="62" t="s">
        <v>253</v>
      </c>
      <c r="D20" s="100"/>
      <c r="E20" s="62">
        <v>214</v>
      </c>
      <c r="F20" s="62" t="s">
        <v>37</v>
      </c>
      <c r="G20" s="62">
        <v>67</v>
      </c>
      <c r="H20" s="62" t="s">
        <v>37</v>
      </c>
      <c r="I20" s="62">
        <v>68</v>
      </c>
      <c r="J20" s="62" t="s">
        <v>251</v>
      </c>
      <c r="K20" s="62">
        <v>7448</v>
      </c>
      <c r="L20" s="108"/>
      <c r="M20" s="108"/>
      <c r="N20" s="105"/>
      <c r="O20" s="112"/>
    </row>
    <row r="21" spans="1:15" ht="15.75" customHeight="1">
      <c r="A21" s="57" t="s">
        <v>47</v>
      </c>
      <c r="B21" s="58">
        <v>129</v>
      </c>
      <c r="C21" s="58" t="s">
        <v>253</v>
      </c>
      <c r="D21" s="98" t="s">
        <v>41</v>
      </c>
      <c r="E21" s="58">
        <v>255</v>
      </c>
      <c r="F21" s="58" t="s">
        <v>40</v>
      </c>
      <c r="G21" s="58">
        <v>51</v>
      </c>
      <c r="H21" s="58" t="s">
        <v>40</v>
      </c>
      <c r="I21" s="58">
        <v>52</v>
      </c>
      <c r="J21" s="58" t="s">
        <v>251</v>
      </c>
      <c r="K21" s="58">
        <v>4625</v>
      </c>
      <c r="L21" s="106">
        <f>SUM(K21:K27)</f>
        <v>32760</v>
      </c>
      <c r="M21" s="106" t="s">
        <v>340</v>
      </c>
      <c r="N21" s="104">
        <v>43031.45853009259</v>
      </c>
      <c r="O21" s="110">
        <v>43031.56180555555</v>
      </c>
    </row>
    <row r="22" spans="1:15" ht="15">
      <c r="A22" s="59" t="s">
        <v>39</v>
      </c>
      <c r="B22" s="60">
        <v>134</v>
      </c>
      <c r="C22" s="60" t="s">
        <v>253</v>
      </c>
      <c r="D22" s="99"/>
      <c r="E22" s="60">
        <v>255</v>
      </c>
      <c r="F22" s="60" t="s">
        <v>40</v>
      </c>
      <c r="G22" s="60">
        <v>51</v>
      </c>
      <c r="H22" s="60" t="s">
        <v>40</v>
      </c>
      <c r="I22" s="60">
        <v>52</v>
      </c>
      <c r="J22" s="60" t="s">
        <v>251</v>
      </c>
      <c r="K22" s="60">
        <v>6415</v>
      </c>
      <c r="L22" s="107"/>
      <c r="M22" s="107"/>
      <c r="N22" s="109"/>
      <c r="O22" s="113"/>
    </row>
    <row r="23" spans="1:15" ht="15">
      <c r="A23" s="59" t="s">
        <v>42</v>
      </c>
      <c r="B23" s="60">
        <v>234</v>
      </c>
      <c r="C23" s="60" t="s">
        <v>253</v>
      </c>
      <c r="D23" s="99"/>
      <c r="E23" s="60">
        <v>255</v>
      </c>
      <c r="F23" s="60" t="s">
        <v>40</v>
      </c>
      <c r="G23" s="60">
        <v>51</v>
      </c>
      <c r="H23" s="60" t="s">
        <v>40</v>
      </c>
      <c r="I23" s="60">
        <v>52</v>
      </c>
      <c r="J23" s="60" t="s">
        <v>251</v>
      </c>
      <c r="K23" s="60">
        <v>3281</v>
      </c>
      <c r="L23" s="107"/>
      <c r="M23" s="107"/>
      <c r="N23" s="109"/>
      <c r="O23" s="113"/>
    </row>
    <row r="24" spans="1:15" ht="15">
      <c r="A24" s="59" t="s">
        <v>43</v>
      </c>
      <c r="B24" s="60">
        <v>257</v>
      </c>
      <c r="C24" s="60" t="s">
        <v>253</v>
      </c>
      <c r="D24" s="99"/>
      <c r="E24" s="60">
        <v>255</v>
      </c>
      <c r="F24" s="60" t="s">
        <v>40</v>
      </c>
      <c r="G24" s="60">
        <v>51</v>
      </c>
      <c r="H24" s="60" t="s">
        <v>40</v>
      </c>
      <c r="I24" s="60">
        <v>52</v>
      </c>
      <c r="J24" s="60" t="s">
        <v>251</v>
      </c>
      <c r="K24" s="60">
        <v>5081</v>
      </c>
      <c r="L24" s="107"/>
      <c r="M24" s="107"/>
      <c r="N24" s="109"/>
      <c r="O24" s="113"/>
    </row>
    <row r="25" spans="1:15" ht="15">
      <c r="A25" s="59" t="s">
        <v>44</v>
      </c>
      <c r="B25" s="60">
        <v>288</v>
      </c>
      <c r="C25" s="60" t="s">
        <v>253</v>
      </c>
      <c r="D25" s="99"/>
      <c r="E25" s="60">
        <v>255</v>
      </c>
      <c r="F25" s="60" t="s">
        <v>40</v>
      </c>
      <c r="G25" s="60">
        <v>51</v>
      </c>
      <c r="H25" s="60" t="s">
        <v>40</v>
      </c>
      <c r="I25" s="60">
        <v>52</v>
      </c>
      <c r="J25" s="60" t="s">
        <v>251</v>
      </c>
      <c r="K25" s="60">
        <v>2891</v>
      </c>
      <c r="L25" s="107"/>
      <c r="M25" s="107"/>
      <c r="N25" s="109"/>
      <c r="O25" s="113"/>
    </row>
    <row r="26" spans="1:15" ht="15">
      <c r="A26" s="59" t="s">
        <v>45</v>
      </c>
      <c r="B26" s="60">
        <v>314</v>
      </c>
      <c r="C26" s="60" t="s">
        <v>253</v>
      </c>
      <c r="D26" s="99"/>
      <c r="E26" s="60">
        <v>255</v>
      </c>
      <c r="F26" s="60" t="s">
        <v>40</v>
      </c>
      <c r="G26" s="60">
        <v>51</v>
      </c>
      <c r="H26" s="60" t="s">
        <v>40</v>
      </c>
      <c r="I26" s="60">
        <v>52</v>
      </c>
      <c r="J26" s="60" t="s">
        <v>251</v>
      </c>
      <c r="K26" s="60">
        <v>6437</v>
      </c>
      <c r="L26" s="107"/>
      <c r="M26" s="107"/>
      <c r="N26" s="109"/>
      <c r="O26" s="113"/>
    </row>
    <row r="27" spans="1:15" ht="15.75" thickBot="1">
      <c r="A27" s="61" t="s">
        <v>46</v>
      </c>
      <c r="B27" s="62">
        <v>325</v>
      </c>
      <c r="C27" s="62" t="s">
        <v>253</v>
      </c>
      <c r="D27" s="100"/>
      <c r="E27" s="62">
        <v>255</v>
      </c>
      <c r="F27" s="62" t="s">
        <v>40</v>
      </c>
      <c r="G27" s="62">
        <v>51</v>
      </c>
      <c r="H27" s="62" t="s">
        <v>40</v>
      </c>
      <c r="I27" s="62">
        <v>52</v>
      </c>
      <c r="J27" s="62" t="s">
        <v>251</v>
      </c>
      <c r="K27" s="62">
        <v>4030</v>
      </c>
      <c r="L27" s="108"/>
      <c r="M27" s="108"/>
      <c r="N27" s="105"/>
      <c r="O27" s="114"/>
    </row>
    <row r="28" spans="1:15" ht="15.75" customHeight="1">
      <c r="A28" s="57" t="s">
        <v>59</v>
      </c>
      <c r="B28" s="58">
        <v>282</v>
      </c>
      <c r="C28" s="58" t="s">
        <v>253</v>
      </c>
      <c r="D28" s="98" t="s">
        <v>59</v>
      </c>
      <c r="E28" s="58">
        <v>283</v>
      </c>
      <c r="F28" s="58" t="s">
        <v>14</v>
      </c>
      <c r="G28" s="58">
        <v>78</v>
      </c>
      <c r="H28" s="58" t="s">
        <v>14</v>
      </c>
      <c r="I28" s="58">
        <v>79</v>
      </c>
      <c r="J28" s="58" t="s">
        <v>251</v>
      </c>
      <c r="K28" s="58">
        <v>7858</v>
      </c>
      <c r="L28" s="106">
        <f>SUM(K28:K29)</f>
        <v>21829</v>
      </c>
      <c r="M28" s="106" t="s">
        <v>334</v>
      </c>
      <c r="N28" s="104">
        <v>43038.3693287037</v>
      </c>
      <c r="O28" s="110">
        <v>43038.6875</v>
      </c>
    </row>
    <row r="29" spans="1:15" ht="15.75" thickBot="1">
      <c r="A29" s="61" t="s">
        <v>58</v>
      </c>
      <c r="B29" s="62">
        <v>949</v>
      </c>
      <c r="C29" s="62" t="s">
        <v>253</v>
      </c>
      <c r="D29" s="100"/>
      <c r="E29" s="62">
        <v>283</v>
      </c>
      <c r="F29" s="62" t="s">
        <v>14</v>
      </c>
      <c r="G29" s="62">
        <v>78</v>
      </c>
      <c r="H29" s="62" t="s">
        <v>14</v>
      </c>
      <c r="I29" s="62">
        <v>79</v>
      </c>
      <c r="J29" s="62" t="s">
        <v>251</v>
      </c>
      <c r="K29" s="62">
        <v>13971</v>
      </c>
      <c r="L29" s="108"/>
      <c r="M29" s="108"/>
      <c r="N29" s="105"/>
      <c r="O29" s="112"/>
    </row>
    <row r="30" spans="1:15" ht="15.75" customHeight="1">
      <c r="A30" s="57" t="s">
        <v>62</v>
      </c>
      <c r="B30" s="58">
        <v>285</v>
      </c>
      <c r="C30" s="58" t="s">
        <v>253</v>
      </c>
      <c r="D30" s="98" t="s">
        <v>62</v>
      </c>
      <c r="E30" s="58">
        <v>284</v>
      </c>
      <c r="F30" s="58" t="s">
        <v>61</v>
      </c>
      <c r="G30" s="58">
        <v>65</v>
      </c>
      <c r="H30" s="58" t="s">
        <v>61</v>
      </c>
      <c r="I30" s="58">
        <v>64</v>
      </c>
      <c r="J30" s="58" t="s">
        <v>251</v>
      </c>
      <c r="K30" s="58">
        <v>9651</v>
      </c>
      <c r="L30" s="106">
        <f>SUM(K30:K32)</f>
        <v>20571</v>
      </c>
      <c r="M30" s="106" t="s">
        <v>342</v>
      </c>
      <c r="N30" s="104">
        <v>43041.68913194445</v>
      </c>
      <c r="O30" s="110">
        <v>43041.770833333336</v>
      </c>
    </row>
    <row r="31" spans="1:15" ht="15">
      <c r="A31" s="59" t="s">
        <v>60</v>
      </c>
      <c r="B31" s="60">
        <v>354</v>
      </c>
      <c r="C31" s="60" t="s">
        <v>253</v>
      </c>
      <c r="D31" s="99"/>
      <c r="E31" s="60">
        <v>284</v>
      </c>
      <c r="F31" s="60" t="s">
        <v>61</v>
      </c>
      <c r="G31" s="60">
        <v>65</v>
      </c>
      <c r="H31" s="60" t="s">
        <v>61</v>
      </c>
      <c r="I31" s="60">
        <v>64</v>
      </c>
      <c r="J31" s="60" t="s">
        <v>251</v>
      </c>
      <c r="K31" s="60">
        <v>5180</v>
      </c>
      <c r="L31" s="107"/>
      <c r="M31" s="107"/>
      <c r="N31" s="109"/>
      <c r="O31" s="111"/>
    </row>
    <row r="32" spans="1:15" ht="15.75" thickBot="1">
      <c r="A32" s="61" t="s">
        <v>63</v>
      </c>
      <c r="B32" s="62">
        <v>856</v>
      </c>
      <c r="C32" s="62" t="s">
        <v>253</v>
      </c>
      <c r="D32" s="100"/>
      <c r="E32" s="62">
        <v>284</v>
      </c>
      <c r="F32" s="62" t="s">
        <v>61</v>
      </c>
      <c r="G32" s="62">
        <v>65</v>
      </c>
      <c r="H32" s="62" t="s">
        <v>61</v>
      </c>
      <c r="I32" s="62">
        <v>64</v>
      </c>
      <c r="J32" s="62" t="s">
        <v>251</v>
      </c>
      <c r="K32" s="62">
        <v>5740</v>
      </c>
      <c r="L32" s="108"/>
      <c r="M32" s="108"/>
      <c r="N32" s="105"/>
      <c r="O32" s="112"/>
    </row>
    <row r="33" spans="1:15" ht="15.75" customHeight="1">
      <c r="A33" s="57" t="s">
        <v>71</v>
      </c>
      <c r="B33" s="58">
        <v>260</v>
      </c>
      <c r="C33" s="58" t="s">
        <v>253</v>
      </c>
      <c r="D33" s="98" t="s">
        <v>69</v>
      </c>
      <c r="E33" s="58">
        <v>293</v>
      </c>
      <c r="F33" s="58" t="s">
        <v>70</v>
      </c>
      <c r="G33" s="58">
        <v>70</v>
      </c>
      <c r="H33" s="58" t="s">
        <v>70</v>
      </c>
      <c r="I33" s="58">
        <v>71</v>
      </c>
      <c r="J33" s="58" t="s">
        <v>251</v>
      </c>
      <c r="K33" s="58">
        <v>2540</v>
      </c>
      <c r="L33" s="106">
        <f>SUM(K33:K34)</f>
        <v>16190</v>
      </c>
      <c r="M33" s="106" t="s">
        <v>333</v>
      </c>
      <c r="N33" s="104">
        <v>43042.36371527778</v>
      </c>
      <c r="O33" s="110">
        <v>43042.770833333336</v>
      </c>
    </row>
    <row r="34" spans="1:15" ht="15.75" thickBot="1">
      <c r="A34" s="61" t="s">
        <v>69</v>
      </c>
      <c r="B34" s="62">
        <v>292</v>
      </c>
      <c r="C34" s="62" t="s">
        <v>253</v>
      </c>
      <c r="D34" s="100"/>
      <c r="E34" s="62">
        <v>293</v>
      </c>
      <c r="F34" s="62" t="s">
        <v>70</v>
      </c>
      <c r="G34" s="62">
        <v>70</v>
      </c>
      <c r="H34" s="62" t="s">
        <v>70</v>
      </c>
      <c r="I34" s="62">
        <v>71</v>
      </c>
      <c r="J34" s="62" t="s">
        <v>251</v>
      </c>
      <c r="K34" s="62">
        <v>13650</v>
      </c>
      <c r="L34" s="108"/>
      <c r="M34" s="108"/>
      <c r="N34" s="105"/>
      <c r="O34" s="112"/>
    </row>
    <row r="35" spans="1:15" ht="15.75" customHeight="1">
      <c r="A35" s="57" t="s">
        <v>85</v>
      </c>
      <c r="B35" s="58">
        <v>295</v>
      </c>
      <c r="C35" s="58" t="s">
        <v>253</v>
      </c>
      <c r="D35" s="98" t="s">
        <v>82</v>
      </c>
      <c r="E35" s="58">
        <v>431</v>
      </c>
      <c r="F35" s="58" t="s">
        <v>8</v>
      </c>
      <c r="G35" s="58">
        <v>37</v>
      </c>
      <c r="H35" s="58" t="s">
        <v>8</v>
      </c>
      <c r="I35" s="58">
        <v>37</v>
      </c>
      <c r="J35" s="58" t="s">
        <v>252</v>
      </c>
      <c r="K35" s="58">
        <v>18766</v>
      </c>
      <c r="L35" s="106">
        <f>SUM(K35:K38)</f>
        <v>40201</v>
      </c>
      <c r="M35" s="106" t="s">
        <v>340</v>
      </c>
      <c r="N35" s="104">
        <v>43034.478472222225</v>
      </c>
      <c r="O35" s="110">
        <v>43034.77777777778</v>
      </c>
    </row>
    <row r="36" spans="1:15" ht="15">
      <c r="A36" s="59" t="s">
        <v>81</v>
      </c>
      <c r="B36" s="60">
        <v>562</v>
      </c>
      <c r="C36" s="60" t="s">
        <v>253</v>
      </c>
      <c r="D36" s="99"/>
      <c r="E36" s="60">
        <v>431</v>
      </c>
      <c r="F36" s="60" t="s">
        <v>8</v>
      </c>
      <c r="G36" s="60">
        <v>37</v>
      </c>
      <c r="H36" s="60" t="s">
        <v>8</v>
      </c>
      <c r="I36" s="60">
        <v>37</v>
      </c>
      <c r="J36" s="60" t="s">
        <v>252</v>
      </c>
      <c r="K36" s="60">
        <v>10214</v>
      </c>
      <c r="L36" s="107"/>
      <c r="M36" s="107"/>
      <c r="N36" s="109"/>
      <c r="O36" s="111"/>
    </row>
    <row r="37" spans="1:15" ht="15">
      <c r="A37" s="59" t="s">
        <v>83</v>
      </c>
      <c r="B37" s="60">
        <v>580</v>
      </c>
      <c r="C37" s="60" t="s">
        <v>253</v>
      </c>
      <c r="D37" s="99"/>
      <c r="E37" s="60">
        <v>431</v>
      </c>
      <c r="F37" s="60" t="s">
        <v>8</v>
      </c>
      <c r="G37" s="60">
        <v>37</v>
      </c>
      <c r="H37" s="60" t="s">
        <v>8</v>
      </c>
      <c r="I37" s="60">
        <v>37</v>
      </c>
      <c r="J37" s="60" t="s">
        <v>252</v>
      </c>
      <c r="K37" s="60">
        <v>6322</v>
      </c>
      <c r="L37" s="107"/>
      <c r="M37" s="107"/>
      <c r="N37" s="109"/>
      <c r="O37" s="111"/>
    </row>
    <row r="38" spans="1:15" ht="15.75" thickBot="1">
      <c r="A38" s="61" t="s">
        <v>84</v>
      </c>
      <c r="B38" s="62">
        <v>868</v>
      </c>
      <c r="C38" s="62" t="s">
        <v>253</v>
      </c>
      <c r="D38" s="100"/>
      <c r="E38" s="62">
        <v>431</v>
      </c>
      <c r="F38" s="62" t="s">
        <v>8</v>
      </c>
      <c r="G38" s="62">
        <v>37</v>
      </c>
      <c r="H38" s="62" t="s">
        <v>8</v>
      </c>
      <c r="I38" s="62">
        <v>37</v>
      </c>
      <c r="J38" s="62" t="s">
        <v>252</v>
      </c>
      <c r="K38" s="62">
        <v>4899</v>
      </c>
      <c r="L38" s="108"/>
      <c r="M38" s="108"/>
      <c r="N38" s="105"/>
      <c r="O38" s="112"/>
    </row>
    <row r="39" spans="1:15" ht="15.75" customHeight="1">
      <c r="A39" s="57" t="s">
        <v>90</v>
      </c>
      <c r="B39" s="58">
        <v>342</v>
      </c>
      <c r="C39" s="58" t="s">
        <v>253</v>
      </c>
      <c r="D39" s="98" t="s">
        <v>86</v>
      </c>
      <c r="E39" s="58">
        <v>441</v>
      </c>
      <c r="F39" s="58" t="s">
        <v>24</v>
      </c>
      <c r="G39" s="58">
        <v>57</v>
      </c>
      <c r="H39" s="58" t="s">
        <v>24</v>
      </c>
      <c r="I39" s="58">
        <v>56</v>
      </c>
      <c r="J39" s="58" t="s">
        <v>251</v>
      </c>
      <c r="K39" s="58">
        <v>4528</v>
      </c>
      <c r="L39" s="106">
        <f>SUM(K39:K43)</f>
        <v>33638</v>
      </c>
      <c r="M39" s="106" t="s">
        <v>345</v>
      </c>
      <c r="N39" s="104">
        <v>43039.4646875</v>
      </c>
      <c r="O39" s="110">
        <v>43039.88125</v>
      </c>
    </row>
    <row r="40" spans="1:15" ht="15">
      <c r="A40" s="59" t="s">
        <v>86</v>
      </c>
      <c r="B40" s="60">
        <v>439</v>
      </c>
      <c r="C40" s="60" t="s">
        <v>253</v>
      </c>
      <c r="D40" s="99"/>
      <c r="E40" s="60">
        <v>441</v>
      </c>
      <c r="F40" s="60" t="s">
        <v>24</v>
      </c>
      <c r="G40" s="60">
        <v>57</v>
      </c>
      <c r="H40" s="60" t="s">
        <v>24</v>
      </c>
      <c r="I40" s="60">
        <v>56</v>
      </c>
      <c r="J40" s="60" t="s">
        <v>251</v>
      </c>
      <c r="K40" s="60">
        <v>13626</v>
      </c>
      <c r="L40" s="107"/>
      <c r="M40" s="107"/>
      <c r="N40" s="109"/>
      <c r="O40" s="111"/>
    </row>
    <row r="41" spans="1:15" ht="15">
      <c r="A41" s="59" t="s">
        <v>87</v>
      </c>
      <c r="B41" s="60">
        <v>452</v>
      </c>
      <c r="C41" s="60" t="s">
        <v>253</v>
      </c>
      <c r="D41" s="99"/>
      <c r="E41" s="60">
        <v>441</v>
      </c>
      <c r="F41" s="60" t="s">
        <v>24</v>
      </c>
      <c r="G41" s="60">
        <v>57</v>
      </c>
      <c r="H41" s="60" t="s">
        <v>24</v>
      </c>
      <c r="I41" s="60">
        <v>56</v>
      </c>
      <c r="J41" s="60" t="s">
        <v>251</v>
      </c>
      <c r="K41" s="60">
        <v>4918</v>
      </c>
      <c r="L41" s="107"/>
      <c r="M41" s="107"/>
      <c r="N41" s="109"/>
      <c r="O41" s="111"/>
    </row>
    <row r="42" spans="1:15" ht="15">
      <c r="A42" s="59" t="s">
        <v>88</v>
      </c>
      <c r="B42" s="60">
        <v>520</v>
      </c>
      <c r="C42" s="60" t="s">
        <v>253</v>
      </c>
      <c r="D42" s="99"/>
      <c r="E42" s="60">
        <v>441</v>
      </c>
      <c r="F42" s="60" t="s">
        <v>24</v>
      </c>
      <c r="G42" s="60">
        <v>57</v>
      </c>
      <c r="H42" s="60" t="s">
        <v>24</v>
      </c>
      <c r="I42" s="60">
        <v>56</v>
      </c>
      <c r="J42" s="60" t="s">
        <v>251</v>
      </c>
      <c r="K42" s="60">
        <v>7702</v>
      </c>
      <c r="L42" s="107"/>
      <c r="M42" s="107"/>
      <c r="N42" s="109"/>
      <c r="O42" s="111"/>
    </row>
    <row r="43" spans="1:15" ht="15.75" thickBot="1">
      <c r="A43" s="61" t="s">
        <v>89</v>
      </c>
      <c r="B43" s="62">
        <v>531</v>
      </c>
      <c r="C43" s="62" t="s">
        <v>253</v>
      </c>
      <c r="D43" s="100"/>
      <c r="E43" s="62">
        <v>441</v>
      </c>
      <c r="F43" s="62" t="s">
        <v>24</v>
      </c>
      <c r="G43" s="62">
        <v>57</v>
      </c>
      <c r="H43" s="62" t="s">
        <v>24</v>
      </c>
      <c r="I43" s="62">
        <v>56</v>
      </c>
      <c r="J43" s="62" t="s">
        <v>251</v>
      </c>
      <c r="K43" s="62">
        <v>2864</v>
      </c>
      <c r="L43" s="108"/>
      <c r="M43" s="108"/>
      <c r="N43" s="105"/>
      <c r="O43" s="112"/>
    </row>
    <row r="44" spans="1:15" ht="15.75" customHeight="1">
      <c r="A44" s="57" t="s">
        <v>95</v>
      </c>
      <c r="B44" s="58">
        <v>195</v>
      </c>
      <c r="C44" s="58" t="s">
        <v>253</v>
      </c>
      <c r="D44" s="98" t="s">
        <v>92</v>
      </c>
      <c r="E44" s="58">
        <v>430</v>
      </c>
      <c r="F44" s="58" t="s">
        <v>24</v>
      </c>
      <c r="G44" s="58">
        <v>57</v>
      </c>
      <c r="H44" s="58" t="s">
        <v>37</v>
      </c>
      <c r="I44" s="58">
        <v>68</v>
      </c>
      <c r="J44" s="58" t="s">
        <v>251</v>
      </c>
      <c r="K44" s="58">
        <v>7238</v>
      </c>
      <c r="L44" s="106">
        <f>SUM(K44:K47)</f>
        <v>27525</v>
      </c>
      <c r="M44" s="106" t="s">
        <v>361</v>
      </c>
      <c r="N44" s="104">
        <v>43039.41196759259</v>
      </c>
      <c r="O44" s="110">
        <v>43039.88125</v>
      </c>
    </row>
    <row r="45" spans="1:15" ht="15">
      <c r="A45" s="59" t="s">
        <v>91</v>
      </c>
      <c r="B45" s="60">
        <v>334</v>
      </c>
      <c r="C45" s="60" t="s">
        <v>253</v>
      </c>
      <c r="D45" s="99"/>
      <c r="E45" s="60">
        <v>430</v>
      </c>
      <c r="F45" s="60" t="s">
        <v>37</v>
      </c>
      <c r="G45" s="60">
        <v>67</v>
      </c>
      <c r="H45" s="60" t="s">
        <v>37</v>
      </c>
      <c r="I45" s="60">
        <v>68</v>
      </c>
      <c r="J45" s="60" t="s">
        <v>251</v>
      </c>
      <c r="K45" s="60">
        <v>4249</v>
      </c>
      <c r="L45" s="107"/>
      <c r="M45" s="107"/>
      <c r="N45" s="109"/>
      <c r="O45" s="111"/>
    </row>
    <row r="46" spans="1:15" ht="15">
      <c r="A46" s="59" t="s">
        <v>93</v>
      </c>
      <c r="B46" s="60">
        <v>411</v>
      </c>
      <c r="C46" s="60" t="s">
        <v>253</v>
      </c>
      <c r="D46" s="99"/>
      <c r="E46" s="60">
        <v>430</v>
      </c>
      <c r="F46" s="60" t="s">
        <v>24</v>
      </c>
      <c r="G46" s="60">
        <v>57</v>
      </c>
      <c r="H46" s="60" t="s">
        <v>37</v>
      </c>
      <c r="I46" s="60">
        <v>68</v>
      </c>
      <c r="J46" s="60" t="s">
        <v>251</v>
      </c>
      <c r="K46" s="60">
        <v>9343</v>
      </c>
      <c r="L46" s="107"/>
      <c r="M46" s="107"/>
      <c r="N46" s="109"/>
      <c r="O46" s="111"/>
    </row>
    <row r="47" spans="1:15" ht="15.75" thickBot="1">
      <c r="A47" s="61" t="s">
        <v>94</v>
      </c>
      <c r="B47" s="62">
        <v>863</v>
      </c>
      <c r="C47" s="62" t="s">
        <v>253</v>
      </c>
      <c r="D47" s="100"/>
      <c r="E47" s="62">
        <v>430</v>
      </c>
      <c r="F47" s="62" t="s">
        <v>37</v>
      </c>
      <c r="G47" s="62">
        <v>67</v>
      </c>
      <c r="H47" s="62" t="s">
        <v>37</v>
      </c>
      <c r="I47" s="62">
        <v>68</v>
      </c>
      <c r="J47" s="62" t="s">
        <v>251</v>
      </c>
      <c r="K47" s="62">
        <v>6695</v>
      </c>
      <c r="L47" s="108"/>
      <c r="M47" s="108"/>
      <c r="N47" s="105"/>
      <c r="O47" s="112"/>
    </row>
    <row r="48" spans="1:15" ht="15.75" customHeight="1">
      <c r="A48" s="57" t="s">
        <v>98</v>
      </c>
      <c r="B48" s="58">
        <v>309</v>
      </c>
      <c r="C48" s="58" t="s">
        <v>253</v>
      </c>
      <c r="D48" s="98" t="s">
        <v>96</v>
      </c>
      <c r="E48" s="58">
        <v>442</v>
      </c>
      <c r="F48" s="58" t="s">
        <v>1</v>
      </c>
      <c r="G48" s="58">
        <v>44</v>
      </c>
      <c r="H48" s="58" t="s">
        <v>1</v>
      </c>
      <c r="I48" s="58">
        <v>45</v>
      </c>
      <c r="J48" s="58" t="s">
        <v>251</v>
      </c>
      <c r="K48" s="58">
        <v>8057</v>
      </c>
      <c r="L48" s="106">
        <f>SUM(K48:K50)</f>
        <v>22766</v>
      </c>
      <c r="M48" s="106" t="s">
        <v>334</v>
      </c>
      <c r="N48" s="104">
        <v>43045.38940972222</v>
      </c>
      <c r="O48" s="110">
        <v>43045.78402777778</v>
      </c>
    </row>
    <row r="49" spans="1:15" ht="15">
      <c r="A49" s="59" t="s">
        <v>96</v>
      </c>
      <c r="B49" s="60">
        <v>438</v>
      </c>
      <c r="C49" s="60" t="s">
        <v>253</v>
      </c>
      <c r="D49" s="99"/>
      <c r="E49" s="60">
        <v>442</v>
      </c>
      <c r="F49" s="60" t="s">
        <v>1</v>
      </c>
      <c r="G49" s="60">
        <v>44</v>
      </c>
      <c r="H49" s="60" t="s">
        <v>1</v>
      </c>
      <c r="I49" s="60">
        <v>45</v>
      </c>
      <c r="J49" s="60" t="s">
        <v>251</v>
      </c>
      <c r="K49" s="60">
        <v>11382</v>
      </c>
      <c r="L49" s="107"/>
      <c r="M49" s="107"/>
      <c r="N49" s="109"/>
      <c r="O49" s="111"/>
    </row>
    <row r="50" spans="1:15" ht="15.75" thickBot="1">
      <c r="A50" s="61" t="s">
        <v>97</v>
      </c>
      <c r="B50" s="62">
        <v>751</v>
      </c>
      <c r="C50" s="62" t="s">
        <v>253</v>
      </c>
      <c r="D50" s="100"/>
      <c r="E50" s="62">
        <v>442</v>
      </c>
      <c r="F50" s="62" t="s">
        <v>1</v>
      </c>
      <c r="G50" s="62">
        <v>44</v>
      </c>
      <c r="H50" s="62" t="s">
        <v>1</v>
      </c>
      <c r="I50" s="62">
        <v>45</v>
      </c>
      <c r="J50" s="62" t="s">
        <v>251</v>
      </c>
      <c r="K50" s="62">
        <v>3327</v>
      </c>
      <c r="L50" s="108"/>
      <c r="M50" s="108"/>
      <c r="N50" s="105"/>
      <c r="O50" s="112"/>
    </row>
    <row r="51" spans="1:15" ht="15.75" customHeight="1">
      <c r="A51" s="59" t="s">
        <v>107</v>
      </c>
      <c r="B51" s="60">
        <v>105</v>
      </c>
      <c r="C51" s="60" t="s">
        <v>253</v>
      </c>
      <c r="D51" s="99" t="s">
        <v>104</v>
      </c>
      <c r="E51" s="60">
        <v>480</v>
      </c>
      <c r="F51" s="60" t="s">
        <v>103</v>
      </c>
      <c r="G51" s="60">
        <v>84</v>
      </c>
      <c r="H51" s="60" t="s">
        <v>103</v>
      </c>
      <c r="I51" s="60">
        <v>84</v>
      </c>
      <c r="J51" s="60" t="s">
        <v>252</v>
      </c>
      <c r="K51" s="60">
        <v>6454</v>
      </c>
      <c r="L51" s="107">
        <f>SUM(K51:K54)</f>
        <v>25467</v>
      </c>
      <c r="M51" s="106" t="s">
        <v>375</v>
      </c>
      <c r="N51" s="115">
        <v>43045.4103125</v>
      </c>
      <c r="O51" s="116">
        <v>43045.78402777778</v>
      </c>
    </row>
    <row r="52" spans="1:15" ht="15">
      <c r="A52" s="59" t="s">
        <v>102</v>
      </c>
      <c r="B52" s="60">
        <v>192</v>
      </c>
      <c r="C52" s="60" t="s">
        <v>253</v>
      </c>
      <c r="D52" s="99"/>
      <c r="E52" s="60">
        <v>480</v>
      </c>
      <c r="F52" s="60" t="s">
        <v>103</v>
      </c>
      <c r="G52" s="60">
        <v>84</v>
      </c>
      <c r="H52" s="60" t="s">
        <v>103</v>
      </c>
      <c r="I52" s="60">
        <v>84</v>
      </c>
      <c r="J52" s="60" t="s">
        <v>252</v>
      </c>
      <c r="K52" s="60">
        <v>6113</v>
      </c>
      <c r="L52" s="107"/>
      <c r="M52" s="107"/>
      <c r="N52" s="109"/>
      <c r="O52" s="111"/>
    </row>
    <row r="53" spans="1:15" ht="15">
      <c r="A53" s="59" t="s">
        <v>106</v>
      </c>
      <c r="B53" s="60">
        <v>600</v>
      </c>
      <c r="C53" s="60" t="s">
        <v>253</v>
      </c>
      <c r="D53" s="99"/>
      <c r="E53" s="60">
        <v>480</v>
      </c>
      <c r="F53" s="60" t="s">
        <v>103</v>
      </c>
      <c r="G53" s="60">
        <v>84</v>
      </c>
      <c r="H53" s="60" t="s">
        <v>103</v>
      </c>
      <c r="I53" s="60">
        <v>84</v>
      </c>
      <c r="J53" s="60" t="s">
        <v>252</v>
      </c>
      <c r="K53" s="60">
        <v>10428</v>
      </c>
      <c r="L53" s="107"/>
      <c r="M53" s="107"/>
      <c r="N53" s="109"/>
      <c r="O53" s="111"/>
    </row>
    <row r="54" spans="1:15" ht="15.75" thickBot="1">
      <c r="A54" s="61" t="s">
        <v>105</v>
      </c>
      <c r="B54" s="62">
        <v>490</v>
      </c>
      <c r="C54" s="62" t="s">
        <v>253</v>
      </c>
      <c r="D54" s="100"/>
      <c r="E54" s="62">
        <v>480</v>
      </c>
      <c r="F54" s="62" t="s">
        <v>103</v>
      </c>
      <c r="G54" s="62">
        <v>84</v>
      </c>
      <c r="H54" s="62" t="s">
        <v>103</v>
      </c>
      <c r="I54" s="62">
        <v>84</v>
      </c>
      <c r="J54" s="62" t="s">
        <v>252</v>
      </c>
      <c r="K54" s="62">
        <v>2472</v>
      </c>
      <c r="L54" s="108"/>
      <c r="M54" s="108"/>
      <c r="N54" s="105"/>
      <c r="O54" s="112"/>
    </row>
    <row r="55" spans="1:15" ht="15.75" customHeight="1">
      <c r="A55" s="57" t="s">
        <v>123</v>
      </c>
      <c r="B55" s="58">
        <v>566</v>
      </c>
      <c r="C55" s="58" t="s">
        <v>253</v>
      </c>
      <c r="D55" s="98" t="s">
        <v>123</v>
      </c>
      <c r="E55" s="58">
        <v>567</v>
      </c>
      <c r="F55" s="58" t="s">
        <v>40</v>
      </c>
      <c r="G55" s="58">
        <v>51</v>
      </c>
      <c r="H55" s="58" t="s">
        <v>40</v>
      </c>
      <c r="I55" s="58">
        <v>52</v>
      </c>
      <c r="J55" s="58" t="s">
        <v>251</v>
      </c>
      <c r="K55" s="58">
        <v>9361</v>
      </c>
      <c r="L55" s="106">
        <f>SUM(K55:K57)</f>
        <v>20607</v>
      </c>
      <c r="M55" s="106" t="s">
        <v>376</v>
      </c>
      <c r="N55" s="104">
        <v>43033.350856481484</v>
      </c>
      <c r="O55" s="110">
        <v>43033.51666666667</v>
      </c>
    </row>
    <row r="56" spans="1:15" ht="15">
      <c r="A56" s="59" t="s">
        <v>125</v>
      </c>
      <c r="B56" s="60">
        <v>565</v>
      </c>
      <c r="C56" s="60" t="s">
        <v>253</v>
      </c>
      <c r="D56" s="99"/>
      <c r="E56" s="60">
        <v>567</v>
      </c>
      <c r="F56" s="60" t="s">
        <v>40</v>
      </c>
      <c r="G56" s="60">
        <v>51</v>
      </c>
      <c r="H56" s="60" t="s">
        <v>40</v>
      </c>
      <c r="I56" s="60">
        <v>52</v>
      </c>
      <c r="J56" s="60" t="s">
        <v>251</v>
      </c>
      <c r="K56" s="60">
        <v>7577</v>
      </c>
      <c r="L56" s="107"/>
      <c r="M56" s="107"/>
      <c r="N56" s="109"/>
      <c r="O56" s="111"/>
    </row>
    <row r="57" spans="1:15" ht="15.75" thickBot="1">
      <c r="A57" s="61" t="s">
        <v>124</v>
      </c>
      <c r="B57" s="62">
        <v>684</v>
      </c>
      <c r="C57" s="62" t="s">
        <v>253</v>
      </c>
      <c r="D57" s="100"/>
      <c r="E57" s="62">
        <v>567</v>
      </c>
      <c r="F57" s="62" t="s">
        <v>40</v>
      </c>
      <c r="G57" s="62">
        <v>51</v>
      </c>
      <c r="H57" s="62" t="s">
        <v>40</v>
      </c>
      <c r="I57" s="62">
        <v>52</v>
      </c>
      <c r="J57" s="62" t="s">
        <v>251</v>
      </c>
      <c r="K57" s="62">
        <v>3669</v>
      </c>
      <c r="L57" s="108"/>
      <c r="M57" s="108"/>
      <c r="N57" s="105"/>
      <c r="O57" s="112"/>
    </row>
    <row r="58" spans="1:15" ht="15.75" customHeight="1">
      <c r="A58" s="57" t="s">
        <v>130</v>
      </c>
      <c r="B58" s="58">
        <v>126</v>
      </c>
      <c r="C58" s="58" t="s">
        <v>253</v>
      </c>
      <c r="D58" s="98" t="s">
        <v>127</v>
      </c>
      <c r="E58" s="58">
        <v>586</v>
      </c>
      <c r="F58" s="58" t="s">
        <v>14</v>
      </c>
      <c r="G58" s="58">
        <v>78</v>
      </c>
      <c r="H58" s="58" t="s">
        <v>14</v>
      </c>
      <c r="I58" s="58">
        <v>79</v>
      </c>
      <c r="J58" s="58" t="s">
        <v>251</v>
      </c>
      <c r="K58" s="58">
        <v>6392</v>
      </c>
      <c r="L58" s="106">
        <f>SUM(K58:K62)</f>
        <v>25138</v>
      </c>
      <c r="M58" s="106" t="s">
        <v>354</v>
      </c>
      <c r="N58" s="104">
        <v>43038.415358796294</v>
      </c>
      <c r="O58" s="110">
        <v>43038.6875</v>
      </c>
    </row>
    <row r="59" spans="1:15" ht="15">
      <c r="A59" s="59" t="s">
        <v>126</v>
      </c>
      <c r="B59" s="60">
        <v>279</v>
      </c>
      <c r="C59" s="60" t="s">
        <v>253</v>
      </c>
      <c r="D59" s="99"/>
      <c r="E59" s="60">
        <v>586</v>
      </c>
      <c r="F59" s="60" t="s">
        <v>14</v>
      </c>
      <c r="G59" s="60">
        <v>78</v>
      </c>
      <c r="H59" s="60" t="s">
        <v>14</v>
      </c>
      <c r="I59" s="60">
        <v>79</v>
      </c>
      <c r="J59" s="60" t="s">
        <v>251</v>
      </c>
      <c r="K59" s="60">
        <v>2078</v>
      </c>
      <c r="L59" s="107"/>
      <c r="M59" s="107"/>
      <c r="N59" s="109"/>
      <c r="O59" s="111"/>
    </row>
    <row r="60" spans="1:15" ht="15">
      <c r="A60" s="59" t="s">
        <v>128</v>
      </c>
      <c r="B60" s="60">
        <v>576</v>
      </c>
      <c r="C60" s="60" t="s">
        <v>253</v>
      </c>
      <c r="D60" s="99"/>
      <c r="E60" s="60">
        <v>586</v>
      </c>
      <c r="F60" s="60" t="s">
        <v>50</v>
      </c>
      <c r="G60" s="60">
        <v>49</v>
      </c>
      <c r="H60" s="60" t="s">
        <v>14</v>
      </c>
      <c r="I60" s="60">
        <v>79</v>
      </c>
      <c r="J60" s="60" t="s">
        <v>251</v>
      </c>
      <c r="K60" s="60">
        <v>6210</v>
      </c>
      <c r="L60" s="107"/>
      <c r="M60" s="107"/>
      <c r="N60" s="109"/>
      <c r="O60" s="111"/>
    </row>
    <row r="61" spans="1:15" ht="15">
      <c r="A61" s="59" t="s">
        <v>127</v>
      </c>
      <c r="B61" s="60">
        <v>587</v>
      </c>
      <c r="C61" s="60" t="s">
        <v>253</v>
      </c>
      <c r="D61" s="99"/>
      <c r="E61" s="60">
        <v>586</v>
      </c>
      <c r="F61" s="60" t="s">
        <v>14</v>
      </c>
      <c r="G61" s="60">
        <v>78</v>
      </c>
      <c r="H61" s="60" t="s">
        <v>14</v>
      </c>
      <c r="I61" s="60">
        <v>79</v>
      </c>
      <c r="J61" s="60" t="s">
        <v>251</v>
      </c>
      <c r="K61" s="60">
        <v>3350</v>
      </c>
      <c r="L61" s="107"/>
      <c r="M61" s="107"/>
      <c r="N61" s="109"/>
      <c r="O61" s="111"/>
    </row>
    <row r="62" spans="1:15" ht="15.75" thickBot="1">
      <c r="A62" s="61" t="s">
        <v>129</v>
      </c>
      <c r="B62" s="62">
        <v>861</v>
      </c>
      <c r="C62" s="62" t="s">
        <v>253</v>
      </c>
      <c r="D62" s="100"/>
      <c r="E62" s="62">
        <v>586</v>
      </c>
      <c r="F62" s="62" t="s">
        <v>14</v>
      </c>
      <c r="G62" s="62">
        <v>78</v>
      </c>
      <c r="H62" s="62" t="s">
        <v>14</v>
      </c>
      <c r="I62" s="62">
        <v>79</v>
      </c>
      <c r="J62" s="62" t="s">
        <v>251</v>
      </c>
      <c r="K62" s="62">
        <v>7108</v>
      </c>
      <c r="L62" s="108"/>
      <c r="M62" s="108"/>
      <c r="N62" s="105"/>
      <c r="O62" s="112"/>
    </row>
    <row r="63" spans="1:15" ht="15.75" customHeight="1">
      <c r="A63" s="57" t="s">
        <v>139</v>
      </c>
      <c r="B63" s="58">
        <v>188</v>
      </c>
      <c r="C63" s="58" t="s">
        <v>253</v>
      </c>
      <c r="D63" s="98" t="s">
        <v>136</v>
      </c>
      <c r="E63" s="58">
        <v>638</v>
      </c>
      <c r="F63" s="58" t="s">
        <v>37</v>
      </c>
      <c r="G63" s="58">
        <v>67</v>
      </c>
      <c r="H63" s="58" t="s">
        <v>37</v>
      </c>
      <c r="I63" s="58">
        <v>68</v>
      </c>
      <c r="J63" s="58" t="s">
        <v>251</v>
      </c>
      <c r="K63" s="58">
        <v>8506</v>
      </c>
      <c r="L63" s="106">
        <f>SUM(K63:K66)</f>
        <v>23969</v>
      </c>
      <c r="M63" s="106" t="s">
        <v>343</v>
      </c>
      <c r="N63" s="104">
        <v>43039.40099537037</v>
      </c>
      <c r="O63" s="110">
        <v>43039.88125</v>
      </c>
    </row>
    <row r="64" spans="1:15" ht="15">
      <c r="A64" s="59" t="s">
        <v>135</v>
      </c>
      <c r="B64" s="60">
        <v>805</v>
      </c>
      <c r="C64" s="60" t="s">
        <v>253</v>
      </c>
      <c r="D64" s="99"/>
      <c r="E64" s="60">
        <v>638</v>
      </c>
      <c r="F64" s="60" t="s">
        <v>37</v>
      </c>
      <c r="G64" s="60">
        <v>67</v>
      </c>
      <c r="H64" s="60" t="s">
        <v>37</v>
      </c>
      <c r="I64" s="60">
        <v>68</v>
      </c>
      <c r="J64" s="60" t="s">
        <v>251</v>
      </c>
      <c r="K64" s="60">
        <v>1122</v>
      </c>
      <c r="L64" s="107"/>
      <c r="M64" s="107"/>
      <c r="N64" s="109"/>
      <c r="O64" s="111"/>
    </row>
    <row r="65" spans="1:15" ht="15">
      <c r="A65" s="59" t="s">
        <v>137</v>
      </c>
      <c r="B65" s="60">
        <v>929</v>
      </c>
      <c r="C65" s="60" t="s">
        <v>253</v>
      </c>
      <c r="D65" s="99"/>
      <c r="E65" s="60">
        <v>638</v>
      </c>
      <c r="F65" s="60" t="s">
        <v>37</v>
      </c>
      <c r="G65" s="60">
        <v>67</v>
      </c>
      <c r="H65" s="60" t="s">
        <v>37</v>
      </c>
      <c r="I65" s="60">
        <v>68</v>
      </c>
      <c r="J65" s="60" t="s">
        <v>251</v>
      </c>
      <c r="K65" s="60">
        <v>10558</v>
      </c>
      <c r="L65" s="107"/>
      <c r="M65" s="107"/>
      <c r="N65" s="109"/>
      <c r="O65" s="111"/>
    </row>
    <row r="66" spans="1:15" ht="15.75" thickBot="1">
      <c r="A66" s="61" t="s">
        <v>138</v>
      </c>
      <c r="B66" s="62">
        <v>931</v>
      </c>
      <c r="C66" s="62" t="s">
        <v>253</v>
      </c>
      <c r="D66" s="100"/>
      <c r="E66" s="62">
        <v>638</v>
      </c>
      <c r="F66" s="62" t="s">
        <v>37</v>
      </c>
      <c r="G66" s="62">
        <v>67</v>
      </c>
      <c r="H66" s="62" t="s">
        <v>37</v>
      </c>
      <c r="I66" s="62">
        <v>68</v>
      </c>
      <c r="J66" s="62" t="s">
        <v>251</v>
      </c>
      <c r="K66" s="62">
        <v>3783</v>
      </c>
      <c r="L66" s="108"/>
      <c r="M66" s="108"/>
      <c r="N66" s="105"/>
      <c r="O66" s="112"/>
    </row>
    <row r="67" spans="1:15" ht="15.75" customHeight="1">
      <c r="A67" s="57" t="s">
        <v>144</v>
      </c>
      <c r="B67" s="58">
        <v>357</v>
      </c>
      <c r="C67" s="58" t="s">
        <v>253</v>
      </c>
      <c r="D67" s="101" t="s">
        <v>141</v>
      </c>
      <c r="E67" s="58">
        <v>615</v>
      </c>
      <c r="F67" s="58" t="s">
        <v>103</v>
      </c>
      <c r="G67" s="58">
        <v>84</v>
      </c>
      <c r="H67" s="58" t="s">
        <v>103</v>
      </c>
      <c r="I67" s="58">
        <v>84</v>
      </c>
      <c r="J67" s="58" t="s">
        <v>252</v>
      </c>
      <c r="K67" s="58">
        <v>4232</v>
      </c>
      <c r="L67" s="106">
        <f>SUM(K67:K70)</f>
        <v>26111</v>
      </c>
      <c r="M67" s="106" t="s">
        <v>345</v>
      </c>
      <c r="N67" s="104">
        <v>43045.4152662037</v>
      </c>
      <c r="O67" s="110">
        <v>43045.78402777778</v>
      </c>
    </row>
    <row r="68" spans="1:15" ht="15">
      <c r="A68" s="59" t="s">
        <v>140</v>
      </c>
      <c r="B68" s="60">
        <v>360</v>
      </c>
      <c r="C68" s="60" t="s">
        <v>253</v>
      </c>
      <c r="D68" s="102"/>
      <c r="E68" s="60">
        <v>615</v>
      </c>
      <c r="F68" s="60" t="s">
        <v>103</v>
      </c>
      <c r="G68" s="60">
        <v>84</v>
      </c>
      <c r="H68" s="60" t="s">
        <v>103</v>
      </c>
      <c r="I68" s="60">
        <v>84</v>
      </c>
      <c r="J68" s="60" t="s">
        <v>252</v>
      </c>
      <c r="K68" s="60">
        <v>2870</v>
      </c>
      <c r="L68" s="107"/>
      <c r="M68" s="107"/>
      <c r="N68" s="109"/>
      <c r="O68" s="111"/>
    </row>
    <row r="69" spans="1:15" ht="15">
      <c r="A69" s="59" t="s">
        <v>142</v>
      </c>
      <c r="B69" s="60">
        <v>758</v>
      </c>
      <c r="C69" s="60" t="s">
        <v>253</v>
      </c>
      <c r="D69" s="102"/>
      <c r="E69" s="60">
        <v>615</v>
      </c>
      <c r="F69" s="60" t="s">
        <v>103</v>
      </c>
      <c r="G69" s="60">
        <v>84</v>
      </c>
      <c r="H69" s="60" t="s">
        <v>103</v>
      </c>
      <c r="I69" s="60">
        <v>84</v>
      </c>
      <c r="J69" s="60" t="s">
        <v>252</v>
      </c>
      <c r="K69" s="60">
        <v>17009</v>
      </c>
      <c r="L69" s="107"/>
      <c r="M69" s="107"/>
      <c r="N69" s="109"/>
      <c r="O69" s="111"/>
    </row>
    <row r="70" spans="1:15" ht="15.75" thickBot="1">
      <c r="A70" s="61" t="s">
        <v>143</v>
      </c>
      <c r="B70" s="62">
        <v>912</v>
      </c>
      <c r="C70" s="62" t="s">
        <v>253</v>
      </c>
      <c r="D70" s="103"/>
      <c r="E70" s="62">
        <v>615</v>
      </c>
      <c r="F70" s="62" t="s">
        <v>103</v>
      </c>
      <c r="G70" s="62">
        <v>84</v>
      </c>
      <c r="H70" s="62" t="s">
        <v>103</v>
      </c>
      <c r="I70" s="62">
        <v>84</v>
      </c>
      <c r="J70" s="62" t="s">
        <v>252</v>
      </c>
      <c r="K70" s="62">
        <v>2000</v>
      </c>
      <c r="L70" s="108"/>
      <c r="M70" s="108"/>
      <c r="N70" s="105"/>
      <c r="O70" s="112"/>
    </row>
    <row r="71" spans="1:15" ht="15.75" customHeight="1">
      <c r="A71" s="57" t="s">
        <v>151</v>
      </c>
      <c r="B71" s="58">
        <v>117</v>
      </c>
      <c r="C71" s="58" t="s">
        <v>253</v>
      </c>
      <c r="D71" s="98" t="s">
        <v>148</v>
      </c>
      <c r="E71" s="58">
        <v>622</v>
      </c>
      <c r="F71" s="58" t="s">
        <v>61</v>
      </c>
      <c r="G71" s="58">
        <v>65</v>
      </c>
      <c r="H71" s="58" t="s">
        <v>61</v>
      </c>
      <c r="I71" s="58">
        <v>64</v>
      </c>
      <c r="J71" s="58" t="s">
        <v>251</v>
      </c>
      <c r="K71" s="58">
        <v>3992</v>
      </c>
      <c r="L71" s="106">
        <f>SUM(K71:K75)</f>
        <v>38950</v>
      </c>
      <c r="M71" s="106" t="s">
        <v>355</v>
      </c>
      <c r="N71" s="104">
        <v>43042.455925925926</v>
      </c>
      <c r="O71" s="110">
        <v>43043.59027777778</v>
      </c>
    </row>
    <row r="72" spans="1:15" ht="15">
      <c r="A72" s="59" t="s">
        <v>147</v>
      </c>
      <c r="B72" s="60">
        <v>385</v>
      </c>
      <c r="C72" s="60" t="s">
        <v>253</v>
      </c>
      <c r="D72" s="99"/>
      <c r="E72" s="60">
        <v>622</v>
      </c>
      <c r="F72" s="60" t="s">
        <v>61</v>
      </c>
      <c r="G72" s="60">
        <v>65</v>
      </c>
      <c r="H72" s="60" t="s">
        <v>61</v>
      </c>
      <c r="I72" s="60">
        <v>64</v>
      </c>
      <c r="J72" s="60" t="s">
        <v>251</v>
      </c>
      <c r="K72" s="60">
        <v>4464</v>
      </c>
      <c r="L72" s="107"/>
      <c r="M72" s="107"/>
      <c r="N72" s="109"/>
      <c r="O72" s="111"/>
    </row>
    <row r="73" spans="1:15" ht="15">
      <c r="A73" s="59" t="s">
        <v>149</v>
      </c>
      <c r="B73" s="60">
        <v>473</v>
      </c>
      <c r="C73" s="60" t="s">
        <v>253</v>
      </c>
      <c r="D73" s="99"/>
      <c r="E73" s="60">
        <v>622</v>
      </c>
      <c r="F73" s="60" t="s">
        <v>61</v>
      </c>
      <c r="G73" s="60">
        <v>65</v>
      </c>
      <c r="H73" s="60" t="s">
        <v>61</v>
      </c>
      <c r="I73" s="60">
        <v>64</v>
      </c>
      <c r="J73" s="60" t="s">
        <v>251</v>
      </c>
      <c r="K73" s="60">
        <v>5930</v>
      </c>
      <c r="L73" s="107"/>
      <c r="M73" s="107"/>
      <c r="N73" s="109"/>
      <c r="O73" s="111"/>
    </row>
    <row r="74" spans="1:15" ht="15">
      <c r="A74" s="59" t="s">
        <v>148</v>
      </c>
      <c r="B74" s="60">
        <v>621</v>
      </c>
      <c r="C74" s="60" t="s">
        <v>253</v>
      </c>
      <c r="D74" s="99"/>
      <c r="E74" s="60">
        <v>622</v>
      </c>
      <c r="F74" s="60" t="s">
        <v>61</v>
      </c>
      <c r="G74" s="60">
        <v>65</v>
      </c>
      <c r="H74" s="60" t="s">
        <v>61</v>
      </c>
      <c r="I74" s="60">
        <v>64</v>
      </c>
      <c r="J74" s="60" t="s">
        <v>251</v>
      </c>
      <c r="K74" s="60">
        <v>20123</v>
      </c>
      <c r="L74" s="107"/>
      <c r="M74" s="107"/>
      <c r="N74" s="109"/>
      <c r="O74" s="111"/>
    </row>
    <row r="75" spans="1:15" ht="15.75" thickBot="1">
      <c r="A75" s="61" t="s">
        <v>150</v>
      </c>
      <c r="B75" s="62">
        <v>872</v>
      </c>
      <c r="C75" s="62" t="s">
        <v>253</v>
      </c>
      <c r="D75" s="100"/>
      <c r="E75" s="62">
        <v>622</v>
      </c>
      <c r="F75" s="62" t="s">
        <v>61</v>
      </c>
      <c r="G75" s="62">
        <v>65</v>
      </c>
      <c r="H75" s="62" t="s">
        <v>61</v>
      </c>
      <c r="I75" s="62">
        <v>64</v>
      </c>
      <c r="J75" s="62" t="s">
        <v>251</v>
      </c>
      <c r="K75" s="62">
        <v>4441</v>
      </c>
      <c r="L75" s="108"/>
      <c r="M75" s="108"/>
      <c r="N75" s="105"/>
      <c r="O75" s="112"/>
    </row>
    <row r="76" spans="1:15" ht="15.75" customHeight="1">
      <c r="A76" s="57" t="s">
        <v>134</v>
      </c>
      <c r="B76" s="58">
        <v>160</v>
      </c>
      <c r="C76" s="58" t="s">
        <v>253</v>
      </c>
      <c r="D76" s="98" t="s">
        <v>132</v>
      </c>
      <c r="E76" s="58">
        <v>624</v>
      </c>
      <c r="F76" s="58" t="s">
        <v>37</v>
      </c>
      <c r="G76" s="58">
        <v>67</v>
      </c>
      <c r="H76" s="58" t="s">
        <v>37</v>
      </c>
      <c r="I76" s="58">
        <v>68</v>
      </c>
      <c r="J76" s="58" t="s">
        <v>251</v>
      </c>
      <c r="K76" s="58">
        <v>16575</v>
      </c>
      <c r="L76" s="106">
        <f>SUM(K76:K79)</f>
        <v>81254</v>
      </c>
      <c r="M76" s="106" t="s">
        <v>392</v>
      </c>
      <c r="N76" s="104">
        <v>43041.35731481481</v>
      </c>
      <c r="O76" s="110">
        <v>43041.6875</v>
      </c>
    </row>
    <row r="77" spans="1:15" ht="15">
      <c r="A77" s="59" t="s">
        <v>131</v>
      </c>
      <c r="B77" s="60">
        <v>568</v>
      </c>
      <c r="C77" s="60" t="s">
        <v>253</v>
      </c>
      <c r="D77" s="99"/>
      <c r="E77" s="60">
        <v>624</v>
      </c>
      <c r="F77" s="60" t="s">
        <v>37</v>
      </c>
      <c r="G77" s="60">
        <v>67</v>
      </c>
      <c r="H77" s="60" t="s">
        <v>37</v>
      </c>
      <c r="I77" s="60">
        <v>68</v>
      </c>
      <c r="J77" s="60" t="s">
        <v>251</v>
      </c>
      <c r="K77" s="60">
        <v>6393</v>
      </c>
      <c r="L77" s="107"/>
      <c r="M77" s="107"/>
      <c r="N77" s="109"/>
      <c r="O77" s="111"/>
    </row>
    <row r="78" spans="1:15" ht="15">
      <c r="A78" s="59" t="s">
        <v>132</v>
      </c>
      <c r="B78" s="60">
        <v>625</v>
      </c>
      <c r="C78" s="60" t="s">
        <v>253</v>
      </c>
      <c r="D78" s="99"/>
      <c r="E78" s="60">
        <v>624</v>
      </c>
      <c r="F78" s="60" t="s">
        <v>37</v>
      </c>
      <c r="G78" s="60">
        <v>67</v>
      </c>
      <c r="H78" s="60" t="s">
        <v>37</v>
      </c>
      <c r="I78" s="60">
        <v>68</v>
      </c>
      <c r="J78" s="60" t="s">
        <v>251</v>
      </c>
      <c r="K78" s="60">
        <v>51464</v>
      </c>
      <c r="L78" s="107"/>
      <c r="M78" s="107"/>
      <c r="N78" s="109"/>
      <c r="O78" s="111"/>
    </row>
    <row r="79" spans="1:15" ht="15.75" thickBot="1">
      <c r="A79" s="61" t="s">
        <v>133</v>
      </c>
      <c r="B79" s="62">
        <v>826</v>
      </c>
      <c r="C79" s="62" t="s">
        <v>253</v>
      </c>
      <c r="D79" s="100"/>
      <c r="E79" s="62">
        <v>624</v>
      </c>
      <c r="F79" s="62" t="s">
        <v>37</v>
      </c>
      <c r="G79" s="62">
        <v>67</v>
      </c>
      <c r="H79" s="62" t="s">
        <v>37</v>
      </c>
      <c r="I79" s="62">
        <v>68</v>
      </c>
      <c r="J79" s="62" t="s">
        <v>251</v>
      </c>
      <c r="K79" s="62">
        <v>6822</v>
      </c>
      <c r="L79" s="108"/>
      <c r="M79" s="108"/>
      <c r="N79" s="105"/>
      <c r="O79" s="112"/>
    </row>
    <row r="80" spans="1:15" ht="15.75" customHeight="1">
      <c r="A80" s="57" t="s">
        <v>156</v>
      </c>
      <c r="B80" s="58">
        <v>662</v>
      </c>
      <c r="C80" s="58" t="s">
        <v>253</v>
      </c>
      <c r="D80" s="98" t="s">
        <v>156</v>
      </c>
      <c r="E80" s="58">
        <v>661</v>
      </c>
      <c r="F80" s="58" t="s">
        <v>27</v>
      </c>
      <c r="G80" s="58">
        <v>59</v>
      </c>
      <c r="H80" s="58" t="s">
        <v>27</v>
      </c>
      <c r="I80" s="58">
        <v>60</v>
      </c>
      <c r="J80" s="58" t="s">
        <v>251</v>
      </c>
      <c r="K80" s="58">
        <v>6388</v>
      </c>
      <c r="L80" s="117">
        <f>SUM(K80:K81)</f>
        <v>15062</v>
      </c>
      <c r="M80" s="117" t="s">
        <v>340</v>
      </c>
      <c r="N80" s="104">
        <v>43034.53821759259</v>
      </c>
      <c r="O80" s="110">
        <v>43034.77777777778</v>
      </c>
    </row>
    <row r="81" spans="1:15" ht="15.75" thickBot="1">
      <c r="A81" s="61" t="s">
        <v>155</v>
      </c>
      <c r="B81" s="62">
        <v>770</v>
      </c>
      <c r="C81" s="62" t="s">
        <v>253</v>
      </c>
      <c r="D81" s="100"/>
      <c r="E81" s="62">
        <v>661</v>
      </c>
      <c r="F81" s="62" t="s">
        <v>27</v>
      </c>
      <c r="G81" s="62">
        <v>59</v>
      </c>
      <c r="H81" s="62" t="s">
        <v>27</v>
      </c>
      <c r="I81" s="62">
        <v>60</v>
      </c>
      <c r="J81" s="62" t="s">
        <v>251</v>
      </c>
      <c r="K81" s="62">
        <v>8674</v>
      </c>
      <c r="L81" s="118"/>
      <c r="M81" s="118"/>
      <c r="N81" s="105"/>
      <c r="O81" s="112"/>
    </row>
    <row r="82" spans="1:15" ht="15.75" customHeight="1">
      <c r="A82" s="57" t="s">
        <v>169</v>
      </c>
      <c r="B82" s="58">
        <v>710</v>
      </c>
      <c r="C82" s="58" t="s">
        <v>253</v>
      </c>
      <c r="D82" s="98" t="s">
        <v>169</v>
      </c>
      <c r="E82" s="58">
        <v>712</v>
      </c>
      <c r="F82" s="58" t="s">
        <v>37</v>
      </c>
      <c r="G82" s="58">
        <v>67</v>
      </c>
      <c r="H82" s="58" t="s">
        <v>37</v>
      </c>
      <c r="I82" s="58">
        <v>68</v>
      </c>
      <c r="J82" s="58" t="s">
        <v>251</v>
      </c>
      <c r="K82" s="58">
        <v>13456</v>
      </c>
      <c r="L82" s="106">
        <f>SUM(K82:K83)</f>
        <v>17270</v>
      </c>
      <c r="M82" s="106" t="s">
        <v>334</v>
      </c>
      <c r="N82" s="104">
        <v>43039.38940972222</v>
      </c>
      <c r="O82" s="110">
        <v>43039.881944444445</v>
      </c>
    </row>
    <row r="83" spans="1:15" ht="15.75" thickBot="1">
      <c r="A83" s="61" t="s">
        <v>168</v>
      </c>
      <c r="B83" s="62">
        <v>756</v>
      </c>
      <c r="C83" s="62" t="s">
        <v>253</v>
      </c>
      <c r="D83" s="100"/>
      <c r="E83" s="62">
        <v>712</v>
      </c>
      <c r="F83" s="62" t="s">
        <v>37</v>
      </c>
      <c r="G83" s="62">
        <v>67</v>
      </c>
      <c r="H83" s="62" t="s">
        <v>37</v>
      </c>
      <c r="I83" s="62">
        <v>68</v>
      </c>
      <c r="J83" s="62" t="s">
        <v>251</v>
      </c>
      <c r="K83" s="62">
        <v>3814</v>
      </c>
      <c r="L83" s="108"/>
      <c r="M83" s="108"/>
      <c r="N83" s="105"/>
      <c r="O83" s="112"/>
    </row>
    <row r="84" spans="1:15" ht="15.75" customHeight="1">
      <c r="A84" s="57" t="s">
        <v>182</v>
      </c>
      <c r="B84" s="58">
        <v>301</v>
      </c>
      <c r="C84" s="58" t="s">
        <v>253</v>
      </c>
      <c r="D84" s="98" t="s">
        <v>171</v>
      </c>
      <c r="E84" s="58">
        <v>714</v>
      </c>
      <c r="F84" s="58" t="s">
        <v>101</v>
      </c>
      <c r="G84" s="58">
        <v>74</v>
      </c>
      <c r="H84" s="58" t="s">
        <v>101</v>
      </c>
      <c r="I84" s="58">
        <v>74</v>
      </c>
      <c r="J84" s="58" t="s">
        <v>252</v>
      </c>
      <c r="K84" s="58">
        <v>6893</v>
      </c>
      <c r="L84" s="106">
        <f>SUM(K84:K95)</f>
        <v>115254</v>
      </c>
      <c r="M84" s="106" t="s">
        <v>345</v>
      </c>
      <c r="N84" s="119" t="s">
        <v>370</v>
      </c>
      <c r="O84" s="110">
        <v>43032.76527777778</v>
      </c>
    </row>
    <row r="85" spans="1:15" ht="15">
      <c r="A85" s="59" t="s">
        <v>170</v>
      </c>
      <c r="B85" s="60">
        <v>349</v>
      </c>
      <c r="C85" s="60" t="s">
        <v>253</v>
      </c>
      <c r="D85" s="99"/>
      <c r="E85" s="60">
        <v>714</v>
      </c>
      <c r="F85" s="60" t="s">
        <v>101</v>
      </c>
      <c r="G85" s="60">
        <v>74</v>
      </c>
      <c r="H85" s="60" t="s">
        <v>101</v>
      </c>
      <c r="I85" s="60">
        <v>74</v>
      </c>
      <c r="J85" s="60" t="s">
        <v>252</v>
      </c>
      <c r="K85" s="60">
        <v>17054</v>
      </c>
      <c r="L85" s="107"/>
      <c r="M85" s="107"/>
      <c r="N85" s="109"/>
      <c r="O85" s="111"/>
    </row>
    <row r="86" spans="1:15" ht="15">
      <c r="A86" s="59" t="s">
        <v>172</v>
      </c>
      <c r="B86" s="60">
        <v>386</v>
      </c>
      <c r="C86" s="60" t="s">
        <v>253</v>
      </c>
      <c r="D86" s="99"/>
      <c r="E86" s="60">
        <v>714</v>
      </c>
      <c r="F86" s="60" t="s">
        <v>101</v>
      </c>
      <c r="G86" s="60">
        <v>74</v>
      </c>
      <c r="H86" s="60" t="s">
        <v>101</v>
      </c>
      <c r="I86" s="60">
        <v>74</v>
      </c>
      <c r="J86" s="60" t="s">
        <v>252</v>
      </c>
      <c r="K86" s="60">
        <v>4648</v>
      </c>
      <c r="L86" s="107"/>
      <c r="M86" s="107"/>
      <c r="N86" s="109"/>
      <c r="O86" s="111"/>
    </row>
    <row r="87" spans="1:15" ht="15">
      <c r="A87" s="59" t="s">
        <v>173</v>
      </c>
      <c r="B87" s="60">
        <v>403</v>
      </c>
      <c r="C87" s="60" t="s">
        <v>253</v>
      </c>
      <c r="D87" s="99"/>
      <c r="E87" s="60">
        <v>714</v>
      </c>
      <c r="F87" s="60" t="s">
        <v>101</v>
      </c>
      <c r="G87" s="60">
        <v>74</v>
      </c>
      <c r="H87" s="60" t="s">
        <v>101</v>
      </c>
      <c r="I87" s="60">
        <v>74</v>
      </c>
      <c r="J87" s="60" t="s">
        <v>252</v>
      </c>
      <c r="K87" s="60">
        <v>11464</v>
      </c>
      <c r="L87" s="107"/>
      <c r="M87" s="107"/>
      <c r="N87" s="109"/>
      <c r="O87" s="111"/>
    </row>
    <row r="88" spans="1:15" ht="15">
      <c r="A88" s="59" t="s">
        <v>174</v>
      </c>
      <c r="B88" s="60">
        <v>433</v>
      </c>
      <c r="C88" s="60" t="s">
        <v>253</v>
      </c>
      <c r="D88" s="99"/>
      <c r="E88" s="60">
        <v>714</v>
      </c>
      <c r="F88" s="60" t="s">
        <v>101</v>
      </c>
      <c r="G88" s="60">
        <v>74</v>
      </c>
      <c r="H88" s="60" t="s">
        <v>101</v>
      </c>
      <c r="I88" s="60">
        <v>74</v>
      </c>
      <c r="J88" s="60" t="s">
        <v>252</v>
      </c>
      <c r="K88" s="60">
        <v>30842</v>
      </c>
      <c r="L88" s="107"/>
      <c r="M88" s="107"/>
      <c r="N88" s="109"/>
      <c r="O88" s="111"/>
    </row>
    <row r="89" spans="1:15" ht="15">
      <c r="A89" s="59" t="s">
        <v>175</v>
      </c>
      <c r="B89" s="60">
        <v>483</v>
      </c>
      <c r="C89" s="60" t="s">
        <v>253</v>
      </c>
      <c r="D89" s="99"/>
      <c r="E89" s="60">
        <v>714</v>
      </c>
      <c r="F89" s="60" t="s">
        <v>101</v>
      </c>
      <c r="G89" s="60">
        <v>74</v>
      </c>
      <c r="H89" s="60" t="s">
        <v>101</v>
      </c>
      <c r="I89" s="60">
        <v>74</v>
      </c>
      <c r="J89" s="60" t="s">
        <v>252</v>
      </c>
      <c r="K89" s="60">
        <v>6023</v>
      </c>
      <c r="L89" s="107"/>
      <c r="M89" s="107"/>
      <c r="N89" s="109"/>
      <c r="O89" s="111"/>
    </row>
    <row r="90" spans="1:15" ht="15">
      <c r="A90" s="59" t="s">
        <v>176</v>
      </c>
      <c r="B90" s="60">
        <v>550</v>
      </c>
      <c r="C90" s="60" t="s">
        <v>253</v>
      </c>
      <c r="D90" s="99"/>
      <c r="E90" s="60">
        <v>714</v>
      </c>
      <c r="F90" s="60" t="s">
        <v>101</v>
      </c>
      <c r="G90" s="60">
        <v>74</v>
      </c>
      <c r="H90" s="60" t="s">
        <v>101</v>
      </c>
      <c r="I90" s="60">
        <v>74</v>
      </c>
      <c r="J90" s="60" t="s">
        <v>252</v>
      </c>
      <c r="K90" s="60">
        <v>7884</v>
      </c>
      <c r="L90" s="107"/>
      <c r="M90" s="107"/>
      <c r="N90" s="109"/>
      <c r="O90" s="111"/>
    </row>
    <row r="91" spans="1:15" ht="15">
      <c r="A91" s="59" t="s">
        <v>177</v>
      </c>
      <c r="B91" s="60">
        <v>592</v>
      </c>
      <c r="C91" s="60" t="s">
        <v>253</v>
      </c>
      <c r="D91" s="99"/>
      <c r="E91" s="60">
        <v>714</v>
      </c>
      <c r="F91" s="60" t="s">
        <v>101</v>
      </c>
      <c r="G91" s="60">
        <v>74</v>
      </c>
      <c r="H91" s="60" t="s">
        <v>101</v>
      </c>
      <c r="I91" s="60">
        <v>74</v>
      </c>
      <c r="J91" s="60" t="s">
        <v>252</v>
      </c>
      <c r="K91" s="60">
        <v>8291</v>
      </c>
      <c r="L91" s="107"/>
      <c r="M91" s="107"/>
      <c r="N91" s="109"/>
      <c r="O91" s="111"/>
    </row>
    <row r="92" spans="1:15" ht="15">
      <c r="A92" s="59" t="s">
        <v>178</v>
      </c>
      <c r="B92" s="60">
        <v>634</v>
      </c>
      <c r="C92" s="60" t="s">
        <v>253</v>
      </c>
      <c r="D92" s="99"/>
      <c r="E92" s="60">
        <v>714</v>
      </c>
      <c r="F92" s="60" t="s">
        <v>101</v>
      </c>
      <c r="G92" s="60">
        <v>74</v>
      </c>
      <c r="H92" s="60" t="s">
        <v>101</v>
      </c>
      <c r="I92" s="60">
        <v>74</v>
      </c>
      <c r="J92" s="60" t="s">
        <v>252</v>
      </c>
      <c r="K92" s="60">
        <v>5646</v>
      </c>
      <c r="L92" s="107"/>
      <c r="M92" s="107"/>
      <c r="N92" s="109"/>
      <c r="O92" s="111"/>
    </row>
    <row r="93" spans="1:15" ht="15">
      <c r="A93" s="59" t="s">
        <v>179</v>
      </c>
      <c r="B93" s="60">
        <v>721</v>
      </c>
      <c r="C93" s="60" t="s">
        <v>253</v>
      </c>
      <c r="D93" s="99"/>
      <c r="E93" s="60">
        <v>714</v>
      </c>
      <c r="F93" s="60" t="s">
        <v>101</v>
      </c>
      <c r="G93" s="60">
        <v>74</v>
      </c>
      <c r="H93" s="60" t="s">
        <v>101</v>
      </c>
      <c r="I93" s="60">
        <v>74</v>
      </c>
      <c r="J93" s="60" t="s">
        <v>252</v>
      </c>
      <c r="K93" s="60">
        <v>5658</v>
      </c>
      <c r="L93" s="107"/>
      <c r="M93" s="107"/>
      <c r="N93" s="109"/>
      <c r="O93" s="111"/>
    </row>
    <row r="94" spans="1:15" ht="15">
      <c r="A94" s="59" t="s">
        <v>180</v>
      </c>
      <c r="B94" s="60">
        <v>807</v>
      </c>
      <c r="C94" s="60" t="s">
        <v>253</v>
      </c>
      <c r="D94" s="99"/>
      <c r="E94" s="60">
        <v>714</v>
      </c>
      <c r="F94" s="60" t="s">
        <v>101</v>
      </c>
      <c r="G94" s="60">
        <v>74</v>
      </c>
      <c r="H94" s="60" t="s">
        <v>101</v>
      </c>
      <c r="I94" s="60">
        <v>74</v>
      </c>
      <c r="J94" s="60" t="s">
        <v>252</v>
      </c>
      <c r="K94" s="60">
        <v>4159</v>
      </c>
      <c r="L94" s="107"/>
      <c r="M94" s="107"/>
      <c r="N94" s="109"/>
      <c r="O94" s="111"/>
    </row>
    <row r="95" spans="1:15" ht="15.75" thickBot="1">
      <c r="A95" s="61" t="s">
        <v>181</v>
      </c>
      <c r="B95" s="62">
        <v>858</v>
      </c>
      <c r="C95" s="62" t="s">
        <v>253</v>
      </c>
      <c r="D95" s="100"/>
      <c r="E95" s="62">
        <v>714</v>
      </c>
      <c r="F95" s="62" t="s">
        <v>101</v>
      </c>
      <c r="G95" s="62">
        <v>74</v>
      </c>
      <c r="H95" s="62" t="s">
        <v>101</v>
      </c>
      <c r="I95" s="62">
        <v>74</v>
      </c>
      <c r="J95" s="62" t="s">
        <v>252</v>
      </c>
      <c r="K95" s="62">
        <v>6692</v>
      </c>
      <c r="L95" s="108"/>
      <c r="M95" s="108"/>
      <c r="N95" s="105"/>
      <c r="O95" s="112"/>
    </row>
    <row r="96" spans="1:15" ht="15.75" customHeight="1">
      <c r="A96" s="57" t="s">
        <v>187</v>
      </c>
      <c r="B96" s="58">
        <v>297</v>
      </c>
      <c r="C96" s="58" t="s">
        <v>253</v>
      </c>
      <c r="D96" s="98" t="s">
        <v>185</v>
      </c>
      <c r="E96" s="58">
        <v>726</v>
      </c>
      <c r="F96" s="58" t="s">
        <v>8</v>
      </c>
      <c r="G96" s="58">
        <v>37</v>
      </c>
      <c r="H96" s="58" t="s">
        <v>8</v>
      </c>
      <c r="I96" s="58">
        <v>37</v>
      </c>
      <c r="J96" s="58" t="s">
        <v>252</v>
      </c>
      <c r="K96" s="58">
        <v>14427</v>
      </c>
      <c r="L96" s="106">
        <f>SUM(K96:K99)</f>
        <v>48449</v>
      </c>
      <c r="M96" s="106" t="s">
        <v>367</v>
      </c>
      <c r="N96" s="104">
        <v>43034.475810185184</v>
      </c>
      <c r="O96" s="110">
        <v>43034.77777777778</v>
      </c>
    </row>
    <row r="97" spans="1:15" ht="15">
      <c r="A97" s="59" t="s">
        <v>184</v>
      </c>
      <c r="B97" s="60">
        <v>517</v>
      </c>
      <c r="C97" s="60" t="s">
        <v>253</v>
      </c>
      <c r="D97" s="99"/>
      <c r="E97" s="60">
        <v>726</v>
      </c>
      <c r="F97" s="60" t="s">
        <v>8</v>
      </c>
      <c r="G97" s="60">
        <v>37</v>
      </c>
      <c r="H97" s="60" t="s">
        <v>8</v>
      </c>
      <c r="I97" s="60">
        <v>37</v>
      </c>
      <c r="J97" s="60" t="s">
        <v>252</v>
      </c>
      <c r="K97" s="60">
        <v>7542</v>
      </c>
      <c r="L97" s="107"/>
      <c r="M97" s="107"/>
      <c r="N97" s="109"/>
      <c r="O97" s="111"/>
    </row>
    <row r="98" spans="1:15" ht="15">
      <c r="A98" s="59" t="s">
        <v>186</v>
      </c>
      <c r="B98" s="60">
        <v>728</v>
      </c>
      <c r="C98" s="60" t="s">
        <v>253</v>
      </c>
      <c r="D98" s="99"/>
      <c r="E98" s="60">
        <v>726</v>
      </c>
      <c r="F98" s="60" t="s">
        <v>8</v>
      </c>
      <c r="G98" s="60">
        <v>37</v>
      </c>
      <c r="H98" s="60" t="s">
        <v>8</v>
      </c>
      <c r="I98" s="60">
        <v>37</v>
      </c>
      <c r="J98" s="60" t="s">
        <v>252</v>
      </c>
      <c r="K98" s="60">
        <v>5597</v>
      </c>
      <c r="L98" s="107"/>
      <c r="M98" s="107"/>
      <c r="N98" s="109"/>
      <c r="O98" s="111"/>
    </row>
    <row r="99" spans="1:15" ht="15.75" thickBot="1">
      <c r="A99" s="61" t="s">
        <v>185</v>
      </c>
      <c r="B99" s="62">
        <v>727</v>
      </c>
      <c r="C99" s="62" t="s">
        <v>253</v>
      </c>
      <c r="D99" s="100"/>
      <c r="E99" s="62">
        <v>726</v>
      </c>
      <c r="F99" s="62" t="s">
        <v>8</v>
      </c>
      <c r="G99" s="62">
        <v>37</v>
      </c>
      <c r="H99" s="62" t="s">
        <v>8</v>
      </c>
      <c r="I99" s="62">
        <v>37</v>
      </c>
      <c r="J99" s="62" t="s">
        <v>252</v>
      </c>
      <c r="K99" s="62">
        <v>20883</v>
      </c>
      <c r="L99" s="108"/>
      <c r="M99" s="108"/>
      <c r="N99" s="105"/>
      <c r="O99" s="112"/>
    </row>
    <row r="100" spans="1:15" ht="15.75" customHeight="1">
      <c r="A100" s="57" t="s">
        <v>195</v>
      </c>
      <c r="B100" s="58">
        <v>786</v>
      </c>
      <c r="C100" s="58" t="s">
        <v>253</v>
      </c>
      <c r="D100" s="98" t="s">
        <v>194</v>
      </c>
      <c r="E100" s="58">
        <v>792</v>
      </c>
      <c r="F100" s="58" t="s">
        <v>27</v>
      </c>
      <c r="G100" s="58">
        <v>59</v>
      </c>
      <c r="H100" s="58" t="s">
        <v>27</v>
      </c>
      <c r="I100" s="58">
        <v>60</v>
      </c>
      <c r="J100" s="58" t="s">
        <v>251</v>
      </c>
      <c r="K100" s="58">
        <v>8480</v>
      </c>
      <c r="L100" s="106">
        <f>SUM(K100:K101)</f>
        <v>25552</v>
      </c>
      <c r="M100" s="106" t="s">
        <v>348</v>
      </c>
      <c r="N100" s="104">
        <v>43035.35045138889</v>
      </c>
      <c r="O100" s="110">
        <v>43036.50208333333</v>
      </c>
    </row>
    <row r="101" spans="1:15" ht="15.75" thickBot="1">
      <c r="A101" s="61" t="s">
        <v>194</v>
      </c>
      <c r="B101" s="62">
        <v>790</v>
      </c>
      <c r="C101" s="62" t="s">
        <v>253</v>
      </c>
      <c r="D101" s="100"/>
      <c r="E101" s="62">
        <v>792</v>
      </c>
      <c r="F101" s="62" t="s">
        <v>27</v>
      </c>
      <c r="G101" s="62">
        <v>59</v>
      </c>
      <c r="H101" s="62" t="s">
        <v>27</v>
      </c>
      <c r="I101" s="62">
        <v>60</v>
      </c>
      <c r="J101" s="62" t="s">
        <v>251</v>
      </c>
      <c r="K101" s="62">
        <v>17072</v>
      </c>
      <c r="L101" s="108"/>
      <c r="M101" s="108"/>
      <c r="N101" s="105"/>
      <c r="O101" s="112"/>
    </row>
    <row r="102" spans="1:15" ht="15.75" customHeight="1">
      <c r="A102" s="57" t="s">
        <v>197</v>
      </c>
      <c r="B102" s="58">
        <v>795</v>
      </c>
      <c r="C102" s="58" t="s">
        <v>253</v>
      </c>
      <c r="D102" s="98" t="s">
        <v>197</v>
      </c>
      <c r="E102" s="58">
        <v>793</v>
      </c>
      <c r="F102" s="58" t="s">
        <v>14</v>
      </c>
      <c r="G102" s="58">
        <v>78</v>
      </c>
      <c r="H102" s="58" t="s">
        <v>14</v>
      </c>
      <c r="I102" s="58">
        <v>79</v>
      </c>
      <c r="J102" s="58" t="s">
        <v>251</v>
      </c>
      <c r="K102" s="58">
        <v>89386</v>
      </c>
      <c r="L102" s="106">
        <f>SUM(K102:K103)</f>
        <v>95497</v>
      </c>
      <c r="M102" s="106" t="s">
        <v>395</v>
      </c>
      <c r="N102" s="104">
        <v>43041.35895833333</v>
      </c>
      <c r="O102" s="110">
        <v>43041.6875</v>
      </c>
    </row>
    <row r="103" spans="1:15" ht="15.75" thickBot="1">
      <c r="A103" s="61" t="s">
        <v>196</v>
      </c>
      <c r="B103" s="62">
        <v>831</v>
      </c>
      <c r="C103" s="62" t="s">
        <v>253</v>
      </c>
      <c r="D103" s="100"/>
      <c r="E103" s="62">
        <v>793</v>
      </c>
      <c r="F103" s="62" t="s">
        <v>14</v>
      </c>
      <c r="G103" s="62">
        <v>78</v>
      </c>
      <c r="H103" s="62" t="s">
        <v>14</v>
      </c>
      <c r="I103" s="62">
        <v>79</v>
      </c>
      <c r="J103" s="62" t="s">
        <v>251</v>
      </c>
      <c r="K103" s="62">
        <v>6111</v>
      </c>
      <c r="L103" s="108"/>
      <c r="M103" s="108"/>
      <c r="N103" s="105"/>
      <c r="O103" s="112"/>
    </row>
    <row r="104" spans="1:15" ht="15.75" customHeight="1">
      <c r="A104" s="57" t="s">
        <v>201</v>
      </c>
      <c r="B104" s="58">
        <v>383</v>
      </c>
      <c r="C104" s="58" t="s">
        <v>253</v>
      </c>
      <c r="D104" s="98" t="s">
        <v>199</v>
      </c>
      <c r="E104" s="58">
        <v>796</v>
      </c>
      <c r="F104" s="58" t="s">
        <v>14</v>
      </c>
      <c r="G104" s="58">
        <v>78</v>
      </c>
      <c r="H104" s="58" t="s">
        <v>14</v>
      </c>
      <c r="I104" s="58">
        <v>79</v>
      </c>
      <c r="J104" s="58" t="s">
        <v>251</v>
      </c>
      <c r="K104" s="58">
        <v>3215</v>
      </c>
      <c r="L104" s="106">
        <f>SUM(K104:K107)</f>
        <v>29520</v>
      </c>
      <c r="M104" s="106" t="s">
        <v>378</v>
      </c>
      <c r="N104" s="104">
        <v>43038.3762037037</v>
      </c>
      <c r="O104" s="110">
        <v>43038.6875</v>
      </c>
    </row>
    <row r="105" spans="1:15" ht="15">
      <c r="A105" s="59" t="s">
        <v>198</v>
      </c>
      <c r="B105" s="60">
        <v>595</v>
      </c>
      <c r="C105" s="60" t="s">
        <v>253</v>
      </c>
      <c r="D105" s="99"/>
      <c r="E105" s="60">
        <v>796</v>
      </c>
      <c r="F105" s="60" t="s">
        <v>14</v>
      </c>
      <c r="G105" s="60">
        <v>78</v>
      </c>
      <c r="H105" s="60" t="s">
        <v>14</v>
      </c>
      <c r="I105" s="60">
        <v>79</v>
      </c>
      <c r="J105" s="60" t="s">
        <v>251</v>
      </c>
      <c r="K105" s="60">
        <v>536</v>
      </c>
      <c r="L105" s="107"/>
      <c r="M105" s="107"/>
      <c r="N105" s="109"/>
      <c r="O105" s="111"/>
    </row>
    <row r="106" spans="1:15" ht="15">
      <c r="A106" s="59" t="s">
        <v>200</v>
      </c>
      <c r="B106" s="60">
        <v>773</v>
      </c>
      <c r="C106" s="60" t="s">
        <v>253</v>
      </c>
      <c r="D106" s="99"/>
      <c r="E106" s="60">
        <v>796</v>
      </c>
      <c r="F106" s="60" t="s">
        <v>50</v>
      </c>
      <c r="G106" s="60">
        <v>49</v>
      </c>
      <c r="H106" s="60" t="s">
        <v>14</v>
      </c>
      <c r="I106" s="60">
        <v>79</v>
      </c>
      <c r="J106" s="60" t="s">
        <v>251</v>
      </c>
      <c r="K106" s="60">
        <v>7502</v>
      </c>
      <c r="L106" s="107"/>
      <c r="M106" s="107"/>
      <c r="N106" s="109"/>
      <c r="O106" s="111"/>
    </row>
    <row r="107" spans="1:15" ht="15.75" thickBot="1">
      <c r="A107" s="61" t="s">
        <v>199</v>
      </c>
      <c r="B107" s="62">
        <v>794</v>
      </c>
      <c r="C107" s="62" t="s">
        <v>253</v>
      </c>
      <c r="D107" s="100"/>
      <c r="E107" s="62">
        <v>796</v>
      </c>
      <c r="F107" s="62" t="s">
        <v>14</v>
      </c>
      <c r="G107" s="62">
        <v>78</v>
      </c>
      <c r="H107" s="62" t="s">
        <v>14</v>
      </c>
      <c r="I107" s="62">
        <v>79</v>
      </c>
      <c r="J107" s="62" t="s">
        <v>251</v>
      </c>
      <c r="K107" s="62">
        <v>18267</v>
      </c>
      <c r="L107" s="108"/>
      <c r="M107" s="108"/>
      <c r="N107" s="105"/>
      <c r="O107" s="112"/>
    </row>
    <row r="108" spans="1:15" ht="15.75" customHeight="1">
      <c r="A108" s="57" t="s">
        <v>204</v>
      </c>
      <c r="B108" s="58">
        <v>320</v>
      </c>
      <c r="C108" s="58" t="s">
        <v>253</v>
      </c>
      <c r="D108" s="98" t="s">
        <v>203</v>
      </c>
      <c r="E108" s="58">
        <v>803</v>
      </c>
      <c r="F108" s="58" t="s">
        <v>1</v>
      </c>
      <c r="G108" s="58">
        <v>44</v>
      </c>
      <c r="H108" s="58" t="s">
        <v>1</v>
      </c>
      <c r="I108" s="58">
        <v>45</v>
      </c>
      <c r="J108" s="58" t="s">
        <v>251</v>
      </c>
      <c r="K108" s="58">
        <v>5487</v>
      </c>
      <c r="L108" s="106">
        <f>SUM(K108:K110)</f>
        <v>15104</v>
      </c>
      <c r="M108" s="106" t="s">
        <v>332</v>
      </c>
      <c r="N108" s="104">
        <v>43031.62805555556</v>
      </c>
      <c r="O108" s="110">
        <v>43031.65833333333</v>
      </c>
    </row>
    <row r="109" spans="1:15" ht="15">
      <c r="A109" s="59" t="s">
        <v>202</v>
      </c>
      <c r="B109" s="60">
        <v>323</v>
      </c>
      <c r="C109" s="60" t="s">
        <v>253</v>
      </c>
      <c r="D109" s="99"/>
      <c r="E109" s="60">
        <v>803</v>
      </c>
      <c r="F109" s="60" t="s">
        <v>1</v>
      </c>
      <c r="G109" s="60">
        <v>44</v>
      </c>
      <c r="H109" s="60" t="s">
        <v>1</v>
      </c>
      <c r="I109" s="60">
        <v>45</v>
      </c>
      <c r="J109" s="60" t="s">
        <v>251</v>
      </c>
      <c r="K109" s="60">
        <v>2743</v>
      </c>
      <c r="L109" s="107"/>
      <c r="M109" s="107"/>
      <c r="N109" s="109"/>
      <c r="O109" s="111"/>
    </row>
    <row r="110" spans="1:15" ht="15.75" thickBot="1">
      <c r="A110" s="61" t="s">
        <v>203</v>
      </c>
      <c r="B110" s="62">
        <v>802</v>
      </c>
      <c r="C110" s="62" t="s">
        <v>253</v>
      </c>
      <c r="D110" s="100"/>
      <c r="E110" s="62">
        <v>803</v>
      </c>
      <c r="F110" s="62" t="s">
        <v>1</v>
      </c>
      <c r="G110" s="62">
        <v>44</v>
      </c>
      <c r="H110" s="62" t="s">
        <v>1</v>
      </c>
      <c r="I110" s="62">
        <v>45</v>
      </c>
      <c r="J110" s="62" t="s">
        <v>251</v>
      </c>
      <c r="K110" s="62">
        <v>6874</v>
      </c>
      <c r="L110" s="108"/>
      <c r="M110" s="108"/>
      <c r="N110" s="105"/>
      <c r="O110" s="112"/>
    </row>
    <row r="111" spans="1:15" ht="15.75" customHeight="1">
      <c r="A111" s="57" t="s">
        <v>208</v>
      </c>
      <c r="B111" s="58">
        <v>149</v>
      </c>
      <c r="C111" s="58" t="s">
        <v>253</v>
      </c>
      <c r="D111" s="98" t="s">
        <v>206</v>
      </c>
      <c r="E111" s="58">
        <v>809</v>
      </c>
      <c r="F111" s="58" t="s">
        <v>37</v>
      </c>
      <c r="G111" s="58">
        <v>67</v>
      </c>
      <c r="H111" s="58" t="s">
        <v>37</v>
      </c>
      <c r="I111" s="58">
        <v>68</v>
      </c>
      <c r="J111" s="58" t="s">
        <v>251</v>
      </c>
      <c r="K111" s="58">
        <v>4216</v>
      </c>
      <c r="L111" s="106">
        <f>SUM(K111:K114)</f>
        <v>29746</v>
      </c>
      <c r="M111" s="106" t="s">
        <v>410</v>
      </c>
      <c r="N111" s="104">
        <v>43052.36243055556</v>
      </c>
      <c r="O111" s="110">
        <v>43052.43194444444</v>
      </c>
    </row>
    <row r="112" spans="1:15" ht="15">
      <c r="A112" s="59" t="s">
        <v>205</v>
      </c>
      <c r="B112" s="60">
        <v>730</v>
      </c>
      <c r="C112" s="60" t="s">
        <v>253</v>
      </c>
      <c r="D112" s="99"/>
      <c r="E112" s="60">
        <v>809</v>
      </c>
      <c r="F112" s="60" t="s">
        <v>37</v>
      </c>
      <c r="G112" s="60">
        <v>67</v>
      </c>
      <c r="H112" s="60" t="s">
        <v>37</v>
      </c>
      <c r="I112" s="60">
        <v>68</v>
      </c>
      <c r="J112" s="60" t="s">
        <v>251</v>
      </c>
      <c r="K112" s="60">
        <v>11340</v>
      </c>
      <c r="L112" s="107"/>
      <c r="M112" s="107"/>
      <c r="N112" s="109"/>
      <c r="O112" s="111"/>
    </row>
    <row r="113" spans="1:15" ht="15">
      <c r="A113" s="59" t="s">
        <v>207</v>
      </c>
      <c r="B113" s="60">
        <v>741</v>
      </c>
      <c r="C113" s="60" t="s">
        <v>253</v>
      </c>
      <c r="D113" s="99"/>
      <c r="E113" s="60">
        <v>809</v>
      </c>
      <c r="F113" s="60" t="s">
        <v>37</v>
      </c>
      <c r="G113" s="60">
        <v>67</v>
      </c>
      <c r="H113" s="60" t="s">
        <v>37</v>
      </c>
      <c r="I113" s="60">
        <v>68</v>
      </c>
      <c r="J113" s="60" t="s">
        <v>251</v>
      </c>
      <c r="K113" s="60">
        <v>6318</v>
      </c>
      <c r="L113" s="107"/>
      <c r="M113" s="107"/>
      <c r="N113" s="109"/>
      <c r="O113" s="111"/>
    </row>
    <row r="114" spans="1:15" ht="15.75" thickBot="1">
      <c r="A114" s="61" t="s">
        <v>206</v>
      </c>
      <c r="B114" s="62">
        <v>808</v>
      </c>
      <c r="C114" s="62" t="s">
        <v>253</v>
      </c>
      <c r="D114" s="100"/>
      <c r="E114" s="62">
        <v>809</v>
      </c>
      <c r="F114" s="62" t="s">
        <v>37</v>
      </c>
      <c r="G114" s="62">
        <v>67</v>
      </c>
      <c r="H114" s="62" t="s">
        <v>37</v>
      </c>
      <c r="I114" s="62">
        <v>68</v>
      </c>
      <c r="J114" s="62" t="s">
        <v>251</v>
      </c>
      <c r="K114" s="62">
        <v>7872</v>
      </c>
      <c r="L114" s="108"/>
      <c r="M114" s="108"/>
      <c r="N114" s="105"/>
      <c r="O114" s="112"/>
    </row>
    <row r="115" spans="1:15" ht="15.75" customHeight="1">
      <c r="A115" s="57" t="s">
        <v>216</v>
      </c>
      <c r="B115" s="58">
        <v>375</v>
      </c>
      <c r="C115" s="58" t="s">
        <v>253</v>
      </c>
      <c r="D115" s="98" t="s">
        <v>214</v>
      </c>
      <c r="E115" s="58">
        <v>834</v>
      </c>
      <c r="F115" s="58" t="s">
        <v>70</v>
      </c>
      <c r="G115" s="58">
        <v>70</v>
      </c>
      <c r="H115" s="58" t="s">
        <v>40</v>
      </c>
      <c r="I115" s="58">
        <v>52</v>
      </c>
      <c r="J115" s="58" t="s">
        <v>251</v>
      </c>
      <c r="K115" s="58">
        <v>2620</v>
      </c>
      <c r="L115" s="106">
        <f>SUM(K115:K117)</f>
        <v>29037</v>
      </c>
      <c r="M115" s="106" t="s">
        <v>332</v>
      </c>
      <c r="N115" s="104">
        <v>43031.37415509259</v>
      </c>
      <c r="O115" s="110">
        <v>43031.43472222222</v>
      </c>
    </row>
    <row r="116" spans="1:15" ht="15">
      <c r="A116" s="59" t="s">
        <v>214</v>
      </c>
      <c r="B116" s="60">
        <v>835</v>
      </c>
      <c r="C116" s="60" t="s">
        <v>253</v>
      </c>
      <c r="D116" s="99"/>
      <c r="E116" s="60">
        <v>834</v>
      </c>
      <c r="F116" s="60" t="s">
        <v>40</v>
      </c>
      <c r="G116" s="60">
        <v>51</v>
      </c>
      <c r="H116" s="60" t="s">
        <v>40</v>
      </c>
      <c r="I116" s="60">
        <v>52</v>
      </c>
      <c r="J116" s="60" t="s">
        <v>251</v>
      </c>
      <c r="K116" s="60">
        <v>22347</v>
      </c>
      <c r="L116" s="107"/>
      <c r="M116" s="107"/>
      <c r="N116" s="109"/>
      <c r="O116" s="111"/>
    </row>
    <row r="117" spans="1:15" ht="15.75" thickBot="1">
      <c r="A117" s="61" t="s">
        <v>215</v>
      </c>
      <c r="B117" s="62">
        <v>937</v>
      </c>
      <c r="C117" s="62" t="s">
        <v>253</v>
      </c>
      <c r="D117" s="100"/>
      <c r="E117" s="62">
        <v>834</v>
      </c>
      <c r="F117" s="62" t="s">
        <v>40</v>
      </c>
      <c r="G117" s="62">
        <v>51</v>
      </c>
      <c r="H117" s="62" t="s">
        <v>40</v>
      </c>
      <c r="I117" s="62">
        <v>52</v>
      </c>
      <c r="J117" s="62" t="s">
        <v>251</v>
      </c>
      <c r="K117" s="62">
        <v>4070</v>
      </c>
      <c r="L117" s="108"/>
      <c r="M117" s="108"/>
      <c r="N117" s="105"/>
      <c r="O117" s="112"/>
    </row>
    <row r="118" spans="1:15" ht="15.75" customHeight="1">
      <c r="A118" s="57" t="s">
        <v>222</v>
      </c>
      <c r="B118" s="58">
        <v>289</v>
      </c>
      <c r="C118" s="58" t="s">
        <v>253</v>
      </c>
      <c r="D118" s="98" t="s">
        <v>218</v>
      </c>
      <c r="E118" s="58">
        <v>855</v>
      </c>
      <c r="F118" s="58" t="s">
        <v>17</v>
      </c>
      <c r="G118" s="58">
        <v>82</v>
      </c>
      <c r="H118" s="58" t="s">
        <v>17</v>
      </c>
      <c r="I118" s="58">
        <v>81</v>
      </c>
      <c r="J118" s="58" t="s">
        <v>251</v>
      </c>
      <c r="K118" s="58">
        <v>5762</v>
      </c>
      <c r="L118" s="106">
        <f>SUM(K118:K122)</f>
        <v>41433</v>
      </c>
      <c r="M118" s="106" t="s">
        <v>349</v>
      </c>
      <c r="N118" s="104">
        <v>43040.36366898148</v>
      </c>
      <c r="O118" s="110">
        <v>43040.680555555555</v>
      </c>
    </row>
    <row r="119" spans="1:15" ht="15">
      <c r="A119" s="59" t="s">
        <v>217</v>
      </c>
      <c r="B119" s="60">
        <v>779</v>
      </c>
      <c r="C119" s="60" t="s">
        <v>253</v>
      </c>
      <c r="D119" s="99"/>
      <c r="E119" s="60">
        <v>855</v>
      </c>
      <c r="F119" s="60" t="s">
        <v>17</v>
      </c>
      <c r="G119" s="60">
        <v>82</v>
      </c>
      <c r="H119" s="60" t="s">
        <v>17</v>
      </c>
      <c r="I119" s="60">
        <v>81</v>
      </c>
      <c r="J119" s="60" t="s">
        <v>251</v>
      </c>
      <c r="K119" s="60">
        <v>4754</v>
      </c>
      <c r="L119" s="107"/>
      <c r="M119" s="107"/>
      <c r="N119" s="109"/>
      <c r="O119" s="111"/>
    </row>
    <row r="120" spans="1:15" ht="15">
      <c r="A120" s="59" t="s">
        <v>219</v>
      </c>
      <c r="B120" s="60">
        <v>820</v>
      </c>
      <c r="C120" s="60" t="s">
        <v>253</v>
      </c>
      <c r="D120" s="99"/>
      <c r="E120" s="60">
        <v>855</v>
      </c>
      <c r="F120" s="60" t="s">
        <v>17</v>
      </c>
      <c r="G120" s="60">
        <v>82</v>
      </c>
      <c r="H120" s="60" t="s">
        <v>17</v>
      </c>
      <c r="I120" s="60">
        <v>81</v>
      </c>
      <c r="J120" s="60" t="s">
        <v>251</v>
      </c>
      <c r="K120" s="60">
        <v>7820</v>
      </c>
      <c r="L120" s="107"/>
      <c r="M120" s="107"/>
      <c r="N120" s="109"/>
      <c r="O120" s="111"/>
    </row>
    <row r="121" spans="1:15" ht="15">
      <c r="A121" s="59" t="s">
        <v>220</v>
      </c>
      <c r="B121" s="60">
        <v>854</v>
      </c>
      <c r="C121" s="60" t="s">
        <v>253</v>
      </c>
      <c r="D121" s="99"/>
      <c r="E121" s="60">
        <v>855</v>
      </c>
      <c r="F121" s="60" t="s">
        <v>17</v>
      </c>
      <c r="G121" s="60">
        <v>82</v>
      </c>
      <c r="H121" s="60" t="s">
        <v>17</v>
      </c>
      <c r="I121" s="60">
        <v>81</v>
      </c>
      <c r="J121" s="60" t="s">
        <v>251</v>
      </c>
      <c r="K121" s="60">
        <v>20749</v>
      </c>
      <c r="L121" s="107"/>
      <c r="M121" s="107"/>
      <c r="N121" s="109"/>
      <c r="O121" s="111"/>
    </row>
    <row r="122" spans="1:15" ht="15.75" thickBot="1">
      <c r="A122" s="61" t="s">
        <v>221</v>
      </c>
      <c r="B122" s="62">
        <v>943</v>
      </c>
      <c r="C122" s="62" t="s">
        <v>253</v>
      </c>
      <c r="D122" s="100"/>
      <c r="E122" s="62">
        <v>855</v>
      </c>
      <c r="F122" s="62" t="s">
        <v>17</v>
      </c>
      <c r="G122" s="62">
        <v>82</v>
      </c>
      <c r="H122" s="62" t="s">
        <v>17</v>
      </c>
      <c r="I122" s="62">
        <v>81</v>
      </c>
      <c r="J122" s="62" t="s">
        <v>251</v>
      </c>
      <c r="K122" s="62">
        <v>2348</v>
      </c>
      <c r="L122" s="108"/>
      <c r="M122" s="108"/>
      <c r="N122" s="105"/>
      <c r="O122" s="112"/>
    </row>
    <row r="123" spans="1:15" ht="15.75" customHeight="1">
      <c r="A123" s="57" t="s">
        <v>227</v>
      </c>
      <c r="B123" s="58">
        <v>328</v>
      </c>
      <c r="C123" s="58" t="s">
        <v>253</v>
      </c>
      <c r="D123" s="98" t="s">
        <v>226</v>
      </c>
      <c r="E123" s="58">
        <v>899</v>
      </c>
      <c r="F123" s="58" t="s">
        <v>103</v>
      </c>
      <c r="G123" s="58">
        <v>84</v>
      </c>
      <c r="H123" s="58" t="s">
        <v>103</v>
      </c>
      <c r="I123" s="58">
        <v>84</v>
      </c>
      <c r="J123" s="58" t="s">
        <v>252</v>
      </c>
      <c r="K123" s="58">
        <v>6473</v>
      </c>
      <c r="L123" s="106">
        <f>SUM(K123:K125)</f>
        <v>46955</v>
      </c>
      <c r="M123" s="106" t="s">
        <v>380</v>
      </c>
      <c r="N123" s="104">
        <v>43041.69053240741</v>
      </c>
      <c r="O123" s="110">
        <v>43041.770833333336</v>
      </c>
    </row>
    <row r="124" spans="1:15" ht="15">
      <c r="A124" s="59" t="s">
        <v>225</v>
      </c>
      <c r="B124" s="60">
        <v>797</v>
      </c>
      <c r="C124" s="60" t="s">
        <v>253</v>
      </c>
      <c r="D124" s="99"/>
      <c r="E124" s="60">
        <v>899</v>
      </c>
      <c r="F124" s="60" t="s">
        <v>103</v>
      </c>
      <c r="G124" s="60">
        <v>84</v>
      </c>
      <c r="H124" s="60" t="s">
        <v>103</v>
      </c>
      <c r="I124" s="60">
        <v>84</v>
      </c>
      <c r="J124" s="60" t="s">
        <v>252</v>
      </c>
      <c r="K124" s="60">
        <v>11995</v>
      </c>
      <c r="L124" s="107"/>
      <c r="M124" s="107"/>
      <c r="N124" s="109"/>
      <c r="O124" s="111"/>
    </row>
    <row r="125" spans="1:15" ht="15.75" thickBot="1">
      <c r="A125" s="61" t="s">
        <v>226</v>
      </c>
      <c r="B125" s="62">
        <v>898</v>
      </c>
      <c r="C125" s="62" t="s">
        <v>253</v>
      </c>
      <c r="D125" s="100"/>
      <c r="E125" s="62">
        <v>899</v>
      </c>
      <c r="F125" s="62" t="s">
        <v>103</v>
      </c>
      <c r="G125" s="62">
        <v>84</v>
      </c>
      <c r="H125" s="62" t="s">
        <v>103</v>
      </c>
      <c r="I125" s="62">
        <v>84</v>
      </c>
      <c r="J125" s="62" t="s">
        <v>252</v>
      </c>
      <c r="K125" s="62">
        <v>28487</v>
      </c>
      <c r="L125" s="108"/>
      <c r="M125" s="108"/>
      <c r="N125" s="105"/>
      <c r="O125" s="112"/>
    </row>
    <row r="126" spans="1:15" ht="15.75" customHeight="1">
      <c r="A126" s="57" t="s">
        <v>230</v>
      </c>
      <c r="B126" s="58">
        <v>381</v>
      </c>
      <c r="C126" s="58" t="s">
        <v>253</v>
      </c>
      <c r="D126" s="98" t="s">
        <v>229</v>
      </c>
      <c r="E126" s="58">
        <v>901</v>
      </c>
      <c r="F126" s="58" t="s">
        <v>27</v>
      </c>
      <c r="G126" s="58">
        <v>59</v>
      </c>
      <c r="H126" s="58" t="s">
        <v>27</v>
      </c>
      <c r="I126" s="58">
        <v>60</v>
      </c>
      <c r="J126" s="58" t="s">
        <v>251</v>
      </c>
      <c r="K126" s="58">
        <v>6054</v>
      </c>
      <c r="L126" s="106">
        <f>SUM(K126:K128)</f>
        <v>24294</v>
      </c>
      <c r="M126" s="106" t="s">
        <v>381</v>
      </c>
      <c r="N126" s="104">
        <v>43038.36497685185</v>
      </c>
      <c r="O126" s="110">
        <v>43038.6875</v>
      </c>
    </row>
    <row r="127" spans="1:15" ht="15">
      <c r="A127" s="59" t="s">
        <v>228</v>
      </c>
      <c r="B127" s="60">
        <v>702</v>
      </c>
      <c r="C127" s="60" t="s">
        <v>253</v>
      </c>
      <c r="D127" s="99"/>
      <c r="E127" s="60">
        <v>901</v>
      </c>
      <c r="F127" s="60" t="s">
        <v>27</v>
      </c>
      <c r="G127" s="60">
        <v>59</v>
      </c>
      <c r="H127" s="60" t="s">
        <v>27</v>
      </c>
      <c r="I127" s="60">
        <v>60</v>
      </c>
      <c r="J127" s="60" t="s">
        <v>251</v>
      </c>
      <c r="K127" s="60">
        <v>3762</v>
      </c>
      <c r="L127" s="107"/>
      <c r="M127" s="107"/>
      <c r="N127" s="109"/>
      <c r="O127" s="111"/>
    </row>
    <row r="128" spans="1:15" ht="15.75" thickBot="1">
      <c r="A128" s="61" t="s">
        <v>229</v>
      </c>
      <c r="B128" s="62">
        <v>900</v>
      </c>
      <c r="C128" s="62" t="s">
        <v>253</v>
      </c>
      <c r="D128" s="100"/>
      <c r="E128" s="62">
        <v>901</v>
      </c>
      <c r="F128" s="62" t="s">
        <v>27</v>
      </c>
      <c r="G128" s="62">
        <v>59</v>
      </c>
      <c r="H128" s="62" t="s">
        <v>27</v>
      </c>
      <c r="I128" s="62">
        <v>60</v>
      </c>
      <c r="J128" s="62" t="s">
        <v>251</v>
      </c>
      <c r="K128" s="62">
        <v>14478</v>
      </c>
      <c r="L128" s="108"/>
      <c r="M128" s="108"/>
      <c r="N128" s="105"/>
      <c r="O128" s="112"/>
    </row>
    <row r="129" spans="1:15" ht="15.75" customHeight="1">
      <c r="A129" s="57" t="s">
        <v>233</v>
      </c>
      <c r="B129" s="58">
        <v>154</v>
      </c>
      <c r="C129" s="58" t="s">
        <v>253</v>
      </c>
      <c r="D129" s="98" t="s">
        <v>232</v>
      </c>
      <c r="E129" s="58">
        <v>903</v>
      </c>
      <c r="F129" s="58" t="s">
        <v>1</v>
      </c>
      <c r="G129" s="58">
        <v>44</v>
      </c>
      <c r="H129" s="58" t="s">
        <v>27</v>
      </c>
      <c r="I129" s="58">
        <v>60</v>
      </c>
      <c r="J129" s="58" t="s">
        <v>251</v>
      </c>
      <c r="K129" s="58">
        <v>4031</v>
      </c>
      <c r="L129" s="106">
        <f>SUM(K129:K131)</f>
        <v>14817</v>
      </c>
      <c r="M129" s="106" t="s">
        <v>340</v>
      </c>
      <c r="N129" s="104">
        <v>43035.383368055554</v>
      </c>
      <c r="O129" s="110">
        <v>43036.50208333333</v>
      </c>
    </row>
    <row r="130" spans="1:15" ht="15">
      <c r="A130" s="59" t="s">
        <v>231</v>
      </c>
      <c r="B130" s="60">
        <v>345</v>
      </c>
      <c r="C130" s="60" t="s">
        <v>253</v>
      </c>
      <c r="D130" s="99"/>
      <c r="E130" s="60">
        <v>903</v>
      </c>
      <c r="F130" s="60" t="s">
        <v>27</v>
      </c>
      <c r="G130" s="60">
        <v>59</v>
      </c>
      <c r="H130" s="60" t="s">
        <v>27</v>
      </c>
      <c r="I130" s="60">
        <v>60</v>
      </c>
      <c r="J130" s="60" t="s">
        <v>251</v>
      </c>
      <c r="K130" s="60">
        <v>3950</v>
      </c>
      <c r="L130" s="107"/>
      <c r="M130" s="107"/>
      <c r="N130" s="109"/>
      <c r="O130" s="111"/>
    </row>
    <row r="131" spans="1:15" ht="15.75" thickBot="1">
      <c r="A131" s="61" t="s">
        <v>232</v>
      </c>
      <c r="B131" s="62">
        <v>902</v>
      </c>
      <c r="C131" s="62" t="s">
        <v>253</v>
      </c>
      <c r="D131" s="100"/>
      <c r="E131" s="62">
        <v>903</v>
      </c>
      <c r="F131" s="62" t="s">
        <v>27</v>
      </c>
      <c r="G131" s="62">
        <v>59</v>
      </c>
      <c r="H131" s="62" t="s">
        <v>27</v>
      </c>
      <c r="I131" s="62">
        <v>60</v>
      </c>
      <c r="J131" s="62" t="s">
        <v>251</v>
      </c>
      <c r="K131" s="62">
        <v>6836</v>
      </c>
      <c r="L131" s="108"/>
      <c r="M131" s="108"/>
      <c r="N131" s="105"/>
      <c r="O131" s="112"/>
    </row>
    <row r="132" spans="1:15" ht="15.75" customHeight="1">
      <c r="A132" s="57" t="s">
        <v>242</v>
      </c>
      <c r="B132" s="58">
        <v>389</v>
      </c>
      <c r="C132" s="58" t="s">
        <v>253</v>
      </c>
      <c r="D132" s="98" t="s">
        <v>239</v>
      </c>
      <c r="E132" s="58">
        <v>917</v>
      </c>
      <c r="F132" s="58" t="s">
        <v>11</v>
      </c>
      <c r="G132" s="58">
        <v>86</v>
      </c>
      <c r="H132" s="58" t="s">
        <v>11</v>
      </c>
      <c r="I132" s="58">
        <v>87</v>
      </c>
      <c r="J132" s="58" t="s">
        <v>251</v>
      </c>
      <c r="K132" s="58">
        <v>7371</v>
      </c>
      <c r="L132" s="106">
        <f>SUM(K132:K136)</f>
        <v>43021</v>
      </c>
      <c r="M132" s="106" t="s">
        <v>332</v>
      </c>
      <c r="N132" s="104">
        <v>43045.37601851852</v>
      </c>
      <c r="O132" s="110">
        <v>43045.78402777778</v>
      </c>
    </row>
    <row r="133" spans="1:15" ht="15">
      <c r="A133" s="59" t="s">
        <v>238</v>
      </c>
      <c r="B133" s="60">
        <v>547</v>
      </c>
      <c r="C133" s="60" t="s">
        <v>253</v>
      </c>
      <c r="D133" s="99"/>
      <c r="E133" s="60">
        <v>917</v>
      </c>
      <c r="F133" s="60" t="s">
        <v>61</v>
      </c>
      <c r="G133" s="60">
        <v>65</v>
      </c>
      <c r="H133" s="60" t="s">
        <v>11</v>
      </c>
      <c r="I133" s="60">
        <v>87</v>
      </c>
      <c r="J133" s="60" t="s">
        <v>251</v>
      </c>
      <c r="K133" s="60">
        <v>4280</v>
      </c>
      <c r="L133" s="107"/>
      <c r="M133" s="107"/>
      <c r="N133" s="109"/>
      <c r="O133" s="111"/>
    </row>
    <row r="134" spans="1:15" ht="15">
      <c r="A134" s="59" t="s">
        <v>240</v>
      </c>
      <c r="B134" s="60">
        <v>767</v>
      </c>
      <c r="C134" s="60" t="s">
        <v>253</v>
      </c>
      <c r="D134" s="99"/>
      <c r="E134" s="60">
        <v>917</v>
      </c>
      <c r="F134" s="60" t="s">
        <v>11</v>
      </c>
      <c r="G134" s="60">
        <v>86</v>
      </c>
      <c r="H134" s="60" t="s">
        <v>11</v>
      </c>
      <c r="I134" s="60">
        <v>87</v>
      </c>
      <c r="J134" s="60" t="s">
        <v>251</v>
      </c>
      <c r="K134" s="60">
        <v>6621</v>
      </c>
      <c r="L134" s="107"/>
      <c r="M134" s="107"/>
      <c r="N134" s="109"/>
      <c r="O134" s="111"/>
    </row>
    <row r="135" spans="1:15" ht="15">
      <c r="A135" s="59" t="s">
        <v>241</v>
      </c>
      <c r="B135" s="60">
        <v>874</v>
      </c>
      <c r="C135" s="60" t="s">
        <v>253</v>
      </c>
      <c r="D135" s="99"/>
      <c r="E135" s="60">
        <v>917</v>
      </c>
      <c r="F135" s="60" t="s">
        <v>11</v>
      </c>
      <c r="G135" s="60">
        <v>86</v>
      </c>
      <c r="H135" s="60" t="s">
        <v>11</v>
      </c>
      <c r="I135" s="60">
        <v>87</v>
      </c>
      <c r="J135" s="60" t="s">
        <v>251</v>
      </c>
      <c r="K135" s="60">
        <v>8370</v>
      </c>
      <c r="L135" s="107"/>
      <c r="M135" s="107"/>
      <c r="N135" s="109"/>
      <c r="O135" s="111"/>
    </row>
    <row r="136" spans="1:15" ht="15.75" thickBot="1">
      <c r="A136" s="61" t="s">
        <v>239</v>
      </c>
      <c r="B136" s="62">
        <v>918</v>
      </c>
      <c r="C136" s="62" t="s">
        <v>253</v>
      </c>
      <c r="D136" s="100"/>
      <c r="E136" s="62">
        <v>917</v>
      </c>
      <c r="F136" s="62" t="s">
        <v>11</v>
      </c>
      <c r="G136" s="62">
        <v>86</v>
      </c>
      <c r="H136" s="62" t="s">
        <v>11</v>
      </c>
      <c r="I136" s="62">
        <v>87</v>
      </c>
      <c r="J136" s="62" t="s">
        <v>251</v>
      </c>
      <c r="K136" s="62">
        <v>16379</v>
      </c>
      <c r="L136" s="108"/>
      <c r="M136" s="108"/>
      <c r="N136" s="105"/>
      <c r="O136" s="112"/>
    </row>
    <row r="137" spans="1:15" ht="15.75" customHeight="1">
      <c r="A137" s="59" t="s">
        <v>236</v>
      </c>
      <c r="B137" s="60">
        <v>660</v>
      </c>
      <c r="C137" s="60" t="s">
        <v>253</v>
      </c>
      <c r="D137" s="99" t="s">
        <v>235</v>
      </c>
      <c r="E137" s="60">
        <v>928</v>
      </c>
      <c r="F137" s="60" t="s">
        <v>27</v>
      </c>
      <c r="G137" s="60">
        <v>59</v>
      </c>
      <c r="H137" s="60" t="s">
        <v>27</v>
      </c>
      <c r="I137" s="60">
        <v>60</v>
      </c>
      <c r="J137" s="60" t="s">
        <v>251</v>
      </c>
      <c r="K137" s="60">
        <v>6333</v>
      </c>
      <c r="L137" s="107">
        <f>SUM(K137:K138)</f>
        <v>20393</v>
      </c>
      <c r="M137" s="106" t="s">
        <v>400</v>
      </c>
      <c r="N137" s="115">
        <v>43045.402546296296</v>
      </c>
      <c r="O137" s="116">
        <v>43045.78402777778</v>
      </c>
    </row>
    <row r="138" spans="1:15" ht="15.75" thickBot="1">
      <c r="A138" s="61" t="s">
        <v>235</v>
      </c>
      <c r="B138" s="62">
        <v>926</v>
      </c>
      <c r="C138" s="62" t="s">
        <v>253</v>
      </c>
      <c r="D138" s="100"/>
      <c r="E138" s="62">
        <v>928</v>
      </c>
      <c r="F138" s="62" t="s">
        <v>27</v>
      </c>
      <c r="G138" s="62">
        <v>59</v>
      </c>
      <c r="H138" s="62" t="s">
        <v>27</v>
      </c>
      <c r="I138" s="62">
        <v>60</v>
      </c>
      <c r="J138" s="62" t="s">
        <v>251</v>
      </c>
      <c r="K138" s="62">
        <v>14060</v>
      </c>
      <c r="L138" s="108"/>
      <c r="M138" s="108"/>
      <c r="N138" s="105"/>
      <c r="O138" s="112"/>
    </row>
    <row r="139" ht="15.75">
      <c r="O139" s="82"/>
    </row>
    <row r="140" ht="15.75">
      <c r="O140" s="82"/>
    </row>
    <row r="141" ht="15.75">
      <c r="O141" s="82"/>
    </row>
    <row r="142" ht="15.75">
      <c r="O142" s="82"/>
    </row>
    <row r="143" ht="15.75">
      <c r="O143" s="82"/>
    </row>
    <row r="144" ht="15.75">
      <c r="O144" s="82"/>
    </row>
    <row r="145" ht="15.75">
      <c r="O145" s="82"/>
    </row>
    <row r="146" ht="15.75">
      <c r="O146" s="82"/>
    </row>
    <row r="147" ht="15.75">
      <c r="O147" s="82"/>
    </row>
    <row r="148" ht="15.75">
      <c r="O148" s="82"/>
    </row>
    <row r="149" ht="15.75">
      <c r="O149" s="82"/>
    </row>
    <row r="150" ht="15.75">
      <c r="O150" s="82"/>
    </row>
    <row r="151" ht="15.75">
      <c r="O151" s="82"/>
    </row>
    <row r="152" ht="15.75">
      <c r="O152" s="82"/>
    </row>
    <row r="153" ht="15.75">
      <c r="O153" s="82"/>
    </row>
    <row r="154" ht="15.75">
      <c r="O154" s="82"/>
    </row>
    <row r="155" ht="15.75">
      <c r="O155" s="82"/>
    </row>
    <row r="156" ht="15.75">
      <c r="O156" s="82"/>
    </row>
    <row r="157" ht="15.75">
      <c r="O157" s="82"/>
    </row>
    <row r="158" ht="15.75">
      <c r="O158" s="82"/>
    </row>
    <row r="159" ht="15.75">
      <c r="O159" s="82"/>
    </row>
    <row r="160" ht="15.75">
      <c r="O160" s="82"/>
    </row>
    <row r="161" ht="15.75">
      <c r="O161" s="82"/>
    </row>
    <row r="162" ht="15.75">
      <c r="O162" s="82"/>
    </row>
    <row r="163" ht="15.75">
      <c r="O163" s="82"/>
    </row>
    <row r="164" ht="15.75">
      <c r="O164" s="82"/>
    </row>
    <row r="165" ht="15.75">
      <c r="O165" s="82"/>
    </row>
    <row r="166" ht="15.75">
      <c r="O166" s="82"/>
    </row>
    <row r="167" ht="15.75">
      <c r="O167" s="82"/>
    </row>
    <row r="168" ht="15.75">
      <c r="O168" s="82"/>
    </row>
    <row r="169" ht="15.75">
      <c r="O169" s="82"/>
    </row>
    <row r="170" ht="15.75">
      <c r="O170" s="82"/>
    </row>
    <row r="171" ht="15.75">
      <c r="O171" s="82"/>
    </row>
    <row r="172" ht="15.75">
      <c r="O172" s="82"/>
    </row>
    <row r="173" ht="15.75">
      <c r="O173" s="82"/>
    </row>
    <row r="174" ht="15.75">
      <c r="O174" s="82"/>
    </row>
    <row r="175" ht="15.75">
      <c r="O175" s="82"/>
    </row>
    <row r="176" ht="15.75">
      <c r="O176" s="82"/>
    </row>
    <row r="177" ht="15.75">
      <c r="O177" s="82"/>
    </row>
    <row r="178" ht="15.75">
      <c r="O178" s="82"/>
    </row>
    <row r="179" ht="15.75">
      <c r="O179" s="82"/>
    </row>
    <row r="180" ht="15.75">
      <c r="O180" s="82"/>
    </row>
    <row r="181" ht="15.75">
      <c r="O181" s="82"/>
    </row>
    <row r="182" ht="15.75">
      <c r="O182" s="82"/>
    </row>
    <row r="183" ht="15.75">
      <c r="O183" s="82"/>
    </row>
    <row r="184" ht="15.75">
      <c r="O184" s="82"/>
    </row>
    <row r="185" ht="15.75">
      <c r="O185" s="82"/>
    </row>
    <row r="186" ht="15.75">
      <c r="O186" s="82"/>
    </row>
    <row r="187" ht="15.75">
      <c r="O187" s="82"/>
    </row>
    <row r="188" ht="15.75">
      <c r="O188" s="82"/>
    </row>
    <row r="189" ht="15.75">
      <c r="O189" s="82"/>
    </row>
    <row r="190" ht="15.75">
      <c r="O190" s="82"/>
    </row>
  </sheetData>
  <sheetProtection/>
  <autoFilter ref="A1:O138"/>
  <mergeCells count="190">
    <mergeCell ref="M132:M136"/>
    <mergeCell ref="M137:M138"/>
    <mergeCell ref="M2:M6"/>
    <mergeCell ref="M7:M8"/>
    <mergeCell ref="M9:M10"/>
    <mergeCell ref="M11:M12"/>
    <mergeCell ref="M13:M14"/>
    <mergeCell ref="M15:M18"/>
    <mergeCell ref="L137:L138"/>
    <mergeCell ref="N137:N138"/>
    <mergeCell ref="O137:O138"/>
    <mergeCell ref="L129:L131"/>
    <mergeCell ref="N129:N131"/>
    <mergeCell ref="O129:O131"/>
    <mergeCell ref="L132:L136"/>
    <mergeCell ref="N132:N136"/>
    <mergeCell ref="O132:O136"/>
    <mergeCell ref="M129:M131"/>
    <mergeCell ref="L123:L125"/>
    <mergeCell ref="N123:N125"/>
    <mergeCell ref="O123:O125"/>
    <mergeCell ref="L126:L128"/>
    <mergeCell ref="N126:N128"/>
    <mergeCell ref="O126:O128"/>
    <mergeCell ref="M123:M125"/>
    <mergeCell ref="M126:M128"/>
    <mergeCell ref="L115:L117"/>
    <mergeCell ref="N115:N117"/>
    <mergeCell ref="O115:O117"/>
    <mergeCell ref="L118:L122"/>
    <mergeCell ref="N118:N122"/>
    <mergeCell ref="O118:O122"/>
    <mergeCell ref="M115:M117"/>
    <mergeCell ref="M118:M122"/>
    <mergeCell ref="L108:L110"/>
    <mergeCell ref="N108:N110"/>
    <mergeCell ref="O108:O110"/>
    <mergeCell ref="L111:L114"/>
    <mergeCell ref="N111:N114"/>
    <mergeCell ref="O111:O114"/>
    <mergeCell ref="M108:M110"/>
    <mergeCell ref="M111:M114"/>
    <mergeCell ref="L102:L103"/>
    <mergeCell ref="N102:N103"/>
    <mergeCell ref="O102:O103"/>
    <mergeCell ref="L104:L107"/>
    <mergeCell ref="N104:N107"/>
    <mergeCell ref="O104:O107"/>
    <mergeCell ref="M102:M103"/>
    <mergeCell ref="M104:M107"/>
    <mergeCell ref="L96:L99"/>
    <mergeCell ref="N96:N99"/>
    <mergeCell ref="O96:O99"/>
    <mergeCell ref="L100:L101"/>
    <mergeCell ref="N100:N101"/>
    <mergeCell ref="O100:O101"/>
    <mergeCell ref="M96:M99"/>
    <mergeCell ref="M100:M101"/>
    <mergeCell ref="L82:L83"/>
    <mergeCell ref="N82:N83"/>
    <mergeCell ref="O82:O83"/>
    <mergeCell ref="L84:L95"/>
    <mergeCell ref="N84:N95"/>
    <mergeCell ref="O84:O95"/>
    <mergeCell ref="M82:M83"/>
    <mergeCell ref="M84:M95"/>
    <mergeCell ref="L76:L79"/>
    <mergeCell ref="N76:N79"/>
    <mergeCell ref="O76:O79"/>
    <mergeCell ref="L80:L81"/>
    <mergeCell ref="N80:N81"/>
    <mergeCell ref="O80:O81"/>
    <mergeCell ref="M76:M79"/>
    <mergeCell ref="M80:M81"/>
    <mergeCell ref="L67:L70"/>
    <mergeCell ref="N67:N70"/>
    <mergeCell ref="O67:O70"/>
    <mergeCell ref="L71:L75"/>
    <mergeCell ref="N71:N75"/>
    <mergeCell ref="O71:O75"/>
    <mergeCell ref="M67:M70"/>
    <mergeCell ref="M71:M75"/>
    <mergeCell ref="L58:L62"/>
    <mergeCell ref="N58:N62"/>
    <mergeCell ref="O58:O62"/>
    <mergeCell ref="L63:L66"/>
    <mergeCell ref="N63:N66"/>
    <mergeCell ref="O63:O66"/>
    <mergeCell ref="M58:M62"/>
    <mergeCell ref="M63:M66"/>
    <mergeCell ref="L51:L54"/>
    <mergeCell ref="N51:N54"/>
    <mergeCell ref="O51:O54"/>
    <mergeCell ref="L55:L57"/>
    <mergeCell ref="N55:N57"/>
    <mergeCell ref="O55:O57"/>
    <mergeCell ref="M51:M54"/>
    <mergeCell ref="M55:M57"/>
    <mergeCell ref="L44:L47"/>
    <mergeCell ref="N44:N47"/>
    <mergeCell ref="O44:O47"/>
    <mergeCell ref="L48:L50"/>
    <mergeCell ref="N48:N50"/>
    <mergeCell ref="O48:O50"/>
    <mergeCell ref="M44:M47"/>
    <mergeCell ref="M48:M50"/>
    <mergeCell ref="L35:L38"/>
    <mergeCell ref="N35:N38"/>
    <mergeCell ref="O35:O38"/>
    <mergeCell ref="L39:L43"/>
    <mergeCell ref="N39:N43"/>
    <mergeCell ref="O39:O43"/>
    <mergeCell ref="M35:M38"/>
    <mergeCell ref="M39:M43"/>
    <mergeCell ref="O28:O29"/>
    <mergeCell ref="L30:L32"/>
    <mergeCell ref="N30:N32"/>
    <mergeCell ref="O30:O32"/>
    <mergeCell ref="L33:L34"/>
    <mergeCell ref="N33:N34"/>
    <mergeCell ref="O33:O34"/>
    <mergeCell ref="M28:M29"/>
    <mergeCell ref="M30:M32"/>
    <mergeCell ref="M33:M34"/>
    <mergeCell ref="O15:O18"/>
    <mergeCell ref="L19:L20"/>
    <mergeCell ref="N19:N20"/>
    <mergeCell ref="O19:O20"/>
    <mergeCell ref="L21:L27"/>
    <mergeCell ref="N21:N27"/>
    <mergeCell ref="O21:O27"/>
    <mergeCell ref="M19:M20"/>
    <mergeCell ref="M21:M27"/>
    <mergeCell ref="O9:O10"/>
    <mergeCell ref="L11:L12"/>
    <mergeCell ref="N11:N12"/>
    <mergeCell ref="O11:O12"/>
    <mergeCell ref="L13:L14"/>
    <mergeCell ref="N13:N14"/>
    <mergeCell ref="O13:O14"/>
    <mergeCell ref="D129:D131"/>
    <mergeCell ref="D132:D136"/>
    <mergeCell ref="D137:D138"/>
    <mergeCell ref="L2:L6"/>
    <mergeCell ref="N2:N6"/>
    <mergeCell ref="O2:O6"/>
    <mergeCell ref="L7:L8"/>
    <mergeCell ref="N7:N8"/>
    <mergeCell ref="O7:O8"/>
    <mergeCell ref="L9:L10"/>
    <mergeCell ref="D108:D110"/>
    <mergeCell ref="D111:D114"/>
    <mergeCell ref="D115:D117"/>
    <mergeCell ref="D118:D122"/>
    <mergeCell ref="D123:D125"/>
    <mergeCell ref="D126:D128"/>
    <mergeCell ref="D82:D83"/>
    <mergeCell ref="D84:D95"/>
    <mergeCell ref="D96:D99"/>
    <mergeCell ref="D100:D101"/>
    <mergeCell ref="D102:D103"/>
    <mergeCell ref="D104:D107"/>
    <mergeCell ref="D63:D66"/>
    <mergeCell ref="D67:D70"/>
    <mergeCell ref="D71:D75"/>
    <mergeCell ref="D76:D79"/>
    <mergeCell ref="D80:D81"/>
    <mergeCell ref="N9:N10"/>
    <mergeCell ref="L15:L18"/>
    <mergeCell ref="N15:N18"/>
    <mergeCell ref="L28:L29"/>
    <mergeCell ref="N28:N29"/>
    <mergeCell ref="D39:D43"/>
    <mergeCell ref="D44:D47"/>
    <mergeCell ref="D48:D50"/>
    <mergeCell ref="D51:D54"/>
    <mergeCell ref="D55:D57"/>
    <mergeCell ref="D58:D62"/>
    <mergeCell ref="D19:D20"/>
    <mergeCell ref="D21:D27"/>
    <mergeCell ref="D28:D29"/>
    <mergeCell ref="D30:D32"/>
    <mergeCell ref="D33:D34"/>
    <mergeCell ref="D35:D38"/>
    <mergeCell ref="D2:D6"/>
    <mergeCell ref="D7:D8"/>
    <mergeCell ref="D9:D10"/>
    <mergeCell ref="D11:D12"/>
    <mergeCell ref="D13:D14"/>
    <mergeCell ref="D15:D18"/>
  </mergeCells>
  <printOptions/>
  <pageMargins left="0.7" right="0.7" top="0.75" bottom="0.75" header="0.3" footer="0.3"/>
  <pageSetup horizontalDpi="600" verticalDpi="600" orientation="portrait" paperSize="9" r:id="rId1"/>
  <ignoredErrors>
    <ignoredError sqref="L2:L1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H1">
      <pane ySplit="1" topLeftCell="A41" activePane="bottomLeft" state="frozen"/>
      <selection pane="topLeft" activeCell="A1" sqref="A1"/>
      <selection pane="bottomLeft" activeCell="Q52" sqref="Q52"/>
    </sheetView>
  </sheetViews>
  <sheetFormatPr defaultColWidth="9.140625" defaultRowHeight="15"/>
  <cols>
    <col min="1" max="1" width="17.00390625" style="0" bestFit="1" customWidth="1"/>
    <col min="2" max="2" width="8.57421875" style="0" customWidth="1"/>
    <col min="3" max="3" width="5.7109375" style="0" bestFit="1" customWidth="1"/>
    <col min="4" max="4" width="5.7109375" style="0" customWidth="1"/>
    <col min="5" max="5" width="17.00390625" style="14" bestFit="1" customWidth="1"/>
    <col min="6" max="6" width="10.7109375" style="0" customWidth="1"/>
    <col min="7" max="7" width="16.8515625" style="0" bestFit="1" customWidth="1"/>
    <col min="8" max="8" width="10.140625" style="0" bestFit="1" customWidth="1"/>
    <col min="9" max="9" width="16.8515625" style="0" bestFit="1" customWidth="1"/>
    <col min="10" max="10" width="9.7109375" style="0" customWidth="1"/>
    <col min="11" max="11" width="10.57421875" style="0" customWidth="1"/>
    <col min="12" max="12" width="11.140625" style="8" customWidth="1"/>
    <col min="13" max="13" width="15.7109375" style="49" customWidth="1"/>
    <col min="14" max="14" width="27.00390625" style="49" bestFit="1" customWidth="1"/>
    <col min="15" max="15" width="22.140625" style="13" customWidth="1"/>
    <col min="16" max="16" width="18.57421875" style="8" customWidth="1"/>
    <col min="17" max="16384" width="9.140625" style="8" customWidth="1"/>
  </cols>
  <sheetData>
    <row r="1" spans="1:16" s="13" customFormat="1" ht="60.75" thickBot="1">
      <c r="A1" s="50" t="s">
        <v>243</v>
      </c>
      <c r="B1" s="51" t="s">
        <v>272</v>
      </c>
      <c r="C1" s="51" t="s">
        <v>255</v>
      </c>
      <c r="D1" s="51" t="s">
        <v>256</v>
      </c>
      <c r="E1" s="67" t="s">
        <v>247</v>
      </c>
      <c r="F1" s="51" t="s">
        <v>273</v>
      </c>
      <c r="G1" s="51" t="s">
        <v>245</v>
      </c>
      <c r="H1" s="51" t="s">
        <v>246</v>
      </c>
      <c r="I1" s="51" t="s">
        <v>249</v>
      </c>
      <c r="J1" s="51" t="s">
        <v>275</v>
      </c>
      <c r="K1" s="51" t="s">
        <v>265</v>
      </c>
      <c r="L1" s="52" t="s">
        <v>271</v>
      </c>
      <c r="M1" s="52" t="s">
        <v>276</v>
      </c>
      <c r="N1" s="52" t="s">
        <v>336</v>
      </c>
      <c r="O1" s="52" t="s">
        <v>268</v>
      </c>
      <c r="P1" s="53" t="s">
        <v>269</v>
      </c>
    </row>
    <row r="2" spans="1:16" ht="15.75" customHeight="1">
      <c r="A2" s="21" t="s">
        <v>115</v>
      </c>
      <c r="B2" s="22">
        <v>504</v>
      </c>
      <c r="C2" s="22" t="s">
        <v>254</v>
      </c>
      <c r="D2" s="22"/>
      <c r="E2" s="145" t="s">
        <v>115</v>
      </c>
      <c r="F2" s="22">
        <v>503</v>
      </c>
      <c r="G2" s="22" t="s">
        <v>70</v>
      </c>
      <c r="H2" s="22">
        <v>70</v>
      </c>
      <c r="I2" s="22" t="s">
        <v>70</v>
      </c>
      <c r="J2" s="22">
        <v>71</v>
      </c>
      <c r="K2" s="22" t="s">
        <v>251</v>
      </c>
      <c r="L2" s="22">
        <v>22024</v>
      </c>
      <c r="M2" s="120">
        <f>SUM(L2,L3,L4,L6,L7,L8)</f>
        <v>62300</v>
      </c>
      <c r="N2" s="120" t="s">
        <v>342</v>
      </c>
      <c r="O2" s="134" t="s">
        <v>398</v>
      </c>
      <c r="P2" s="160" t="s">
        <v>401</v>
      </c>
    </row>
    <row r="3" spans="1:16" ht="15.75" customHeight="1">
      <c r="A3" s="23" t="s">
        <v>114</v>
      </c>
      <c r="B3" s="15">
        <v>654</v>
      </c>
      <c r="C3" s="15" t="s">
        <v>254</v>
      </c>
      <c r="D3" s="15" t="s">
        <v>256</v>
      </c>
      <c r="E3" s="146"/>
      <c r="F3" s="15">
        <v>503</v>
      </c>
      <c r="G3" s="15" t="s">
        <v>70</v>
      </c>
      <c r="H3" s="15">
        <v>70</v>
      </c>
      <c r="I3" s="15" t="s">
        <v>70</v>
      </c>
      <c r="J3" s="15">
        <v>71</v>
      </c>
      <c r="K3" s="15" t="s">
        <v>251</v>
      </c>
      <c r="L3" s="15">
        <v>6395</v>
      </c>
      <c r="M3" s="121"/>
      <c r="N3" s="121"/>
      <c r="O3" s="135"/>
      <c r="P3" s="161"/>
    </row>
    <row r="4" spans="1:16" ht="15.75" customHeight="1">
      <c r="A4" s="23" t="s">
        <v>116</v>
      </c>
      <c r="B4" s="15">
        <v>884</v>
      </c>
      <c r="C4" s="15" t="s">
        <v>254</v>
      </c>
      <c r="D4" s="15"/>
      <c r="E4" s="146"/>
      <c r="F4" s="15">
        <v>503</v>
      </c>
      <c r="G4" s="15" t="s">
        <v>70</v>
      </c>
      <c r="H4" s="15">
        <v>70</v>
      </c>
      <c r="I4" s="15" t="s">
        <v>70</v>
      </c>
      <c r="J4" s="15">
        <v>71</v>
      </c>
      <c r="K4" s="15" t="s">
        <v>251</v>
      </c>
      <c r="L4" s="15">
        <v>5711</v>
      </c>
      <c r="M4" s="121"/>
      <c r="N4" s="121"/>
      <c r="O4" s="135"/>
      <c r="P4" s="161"/>
    </row>
    <row r="5" spans="1:16" ht="15.75" customHeight="1">
      <c r="A5" s="23" t="s">
        <v>114</v>
      </c>
      <c r="B5" s="15">
        <v>654</v>
      </c>
      <c r="C5" s="15" t="s">
        <v>254</v>
      </c>
      <c r="D5" s="15" t="s">
        <v>256</v>
      </c>
      <c r="E5" s="146" t="s">
        <v>158</v>
      </c>
      <c r="F5" s="15">
        <v>668</v>
      </c>
      <c r="G5" s="15" t="s">
        <v>70</v>
      </c>
      <c r="H5" s="15">
        <v>70</v>
      </c>
      <c r="I5" s="15" t="s">
        <v>70</v>
      </c>
      <c r="J5" s="15">
        <v>71</v>
      </c>
      <c r="K5" s="15" t="s">
        <v>251</v>
      </c>
      <c r="L5" s="15">
        <v>6395</v>
      </c>
      <c r="M5" s="121"/>
      <c r="N5" s="122" t="s">
        <v>342</v>
      </c>
      <c r="O5" s="135"/>
      <c r="P5" s="161"/>
    </row>
    <row r="6" spans="1:16" ht="15">
      <c r="A6" s="23" t="s">
        <v>159</v>
      </c>
      <c r="B6" s="15">
        <v>240</v>
      </c>
      <c r="C6" s="15" t="s">
        <v>254</v>
      </c>
      <c r="D6" s="15"/>
      <c r="E6" s="146"/>
      <c r="F6" s="15">
        <v>668</v>
      </c>
      <c r="G6" s="15" t="s">
        <v>70</v>
      </c>
      <c r="H6" s="15">
        <v>70</v>
      </c>
      <c r="I6" s="15" t="s">
        <v>70</v>
      </c>
      <c r="J6" s="15">
        <v>71</v>
      </c>
      <c r="K6" s="15" t="s">
        <v>251</v>
      </c>
      <c r="L6" s="15">
        <v>5873</v>
      </c>
      <c r="M6" s="121"/>
      <c r="N6" s="122"/>
      <c r="O6" s="135"/>
      <c r="P6" s="161"/>
    </row>
    <row r="7" spans="1:16" ht="15">
      <c r="A7" s="23" t="s">
        <v>157</v>
      </c>
      <c r="B7" s="15">
        <v>277</v>
      </c>
      <c r="C7" s="15" t="s">
        <v>254</v>
      </c>
      <c r="D7" s="15"/>
      <c r="E7" s="146"/>
      <c r="F7" s="15">
        <v>668</v>
      </c>
      <c r="G7" s="15" t="s">
        <v>70</v>
      </c>
      <c r="H7" s="15">
        <v>70</v>
      </c>
      <c r="I7" s="15" t="s">
        <v>70</v>
      </c>
      <c r="J7" s="15">
        <v>71</v>
      </c>
      <c r="K7" s="15" t="s">
        <v>251</v>
      </c>
      <c r="L7" s="15">
        <v>5306</v>
      </c>
      <c r="M7" s="121"/>
      <c r="N7" s="122"/>
      <c r="O7" s="135"/>
      <c r="P7" s="161"/>
    </row>
    <row r="8" spans="1:16" ht="15.75" thickBot="1">
      <c r="A8" s="24" t="s">
        <v>158</v>
      </c>
      <c r="B8" s="25">
        <v>669</v>
      </c>
      <c r="C8" s="25" t="s">
        <v>254</v>
      </c>
      <c r="D8" s="25"/>
      <c r="E8" s="147"/>
      <c r="F8" s="25">
        <v>668</v>
      </c>
      <c r="G8" s="25" t="s">
        <v>70</v>
      </c>
      <c r="H8" s="25">
        <v>70</v>
      </c>
      <c r="I8" s="25" t="s">
        <v>70</v>
      </c>
      <c r="J8" s="25">
        <v>71</v>
      </c>
      <c r="K8" s="25" t="s">
        <v>251</v>
      </c>
      <c r="L8" s="25">
        <v>16991</v>
      </c>
      <c r="M8" s="184"/>
      <c r="N8" s="123"/>
      <c r="O8" s="136"/>
      <c r="P8" s="162"/>
    </row>
    <row r="9" spans="1:16" ht="15.75" customHeight="1">
      <c r="A9" s="26" t="s">
        <v>76</v>
      </c>
      <c r="B9" s="27">
        <v>322</v>
      </c>
      <c r="C9" s="27" t="s">
        <v>254</v>
      </c>
      <c r="D9" s="27" t="s">
        <v>256</v>
      </c>
      <c r="E9" s="65" t="s">
        <v>76</v>
      </c>
      <c r="F9" s="27">
        <v>321</v>
      </c>
      <c r="G9" s="27" t="s">
        <v>1</v>
      </c>
      <c r="H9" s="27">
        <v>44</v>
      </c>
      <c r="I9" s="27" t="s">
        <v>1</v>
      </c>
      <c r="J9" s="27">
        <v>45</v>
      </c>
      <c r="K9" s="27" t="s">
        <v>251</v>
      </c>
      <c r="L9" s="27">
        <v>40634</v>
      </c>
      <c r="M9" s="154">
        <f>SUM(L10:L12)</f>
        <v>59046</v>
      </c>
      <c r="N9" s="90" t="s">
        <v>374</v>
      </c>
      <c r="O9" s="181" t="s">
        <v>388</v>
      </c>
      <c r="P9" s="163">
        <v>43036.50208333333</v>
      </c>
    </row>
    <row r="10" spans="1:16" ht="15.75" customHeight="1">
      <c r="A10" s="28" t="s">
        <v>76</v>
      </c>
      <c r="B10" s="16">
        <v>322</v>
      </c>
      <c r="C10" s="16" t="s">
        <v>254</v>
      </c>
      <c r="D10" s="16" t="s">
        <v>256</v>
      </c>
      <c r="E10" s="148" t="s">
        <v>118</v>
      </c>
      <c r="F10" s="16">
        <v>514</v>
      </c>
      <c r="G10" s="16" t="s">
        <v>1</v>
      </c>
      <c r="H10" s="16">
        <v>44</v>
      </c>
      <c r="I10" s="16" t="s">
        <v>1</v>
      </c>
      <c r="J10" s="16">
        <v>45</v>
      </c>
      <c r="K10" s="16" t="s">
        <v>251</v>
      </c>
      <c r="L10" s="16">
        <v>40634</v>
      </c>
      <c r="M10" s="132"/>
      <c r="N10" s="131" t="s">
        <v>334</v>
      </c>
      <c r="O10" s="182"/>
      <c r="P10" s="164"/>
    </row>
    <row r="11" spans="1:16" ht="15.75" customHeight="1">
      <c r="A11" s="28" t="s">
        <v>118</v>
      </c>
      <c r="B11" s="16">
        <v>513</v>
      </c>
      <c r="C11" s="16" t="s">
        <v>254</v>
      </c>
      <c r="D11" s="16"/>
      <c r="E11" s="148"/>
      <c r="F11" s="16">
        <v>514</v>
      </c>
      <c r="G11" s="16" t="s">
        <v>1</v>
      </c>
      <c r="H11" s="16">
        <v>44</v>
      </c>
      <c r="I11" s="16" t="s">
        <v>1</v>
      </c>
      <c r="J11" s="16">
        <v>45</v>
      </c>
      <c r="K11" s="16" t="s">
        <v>251</v>
      </c>
      <c r="L11" s="16">
        <v>5649</v>
      </c>
      <c r="M11" s="132"/>
      <c r="N11" s="132"/>
      <c r="O11" s="182"/>
      <c r="P11" s="164"/>
    </row>
    <row r="12" spans="1:16" ht="15.75" customHeight="1" thickBot="1">
      <c r="A12" s="29" t="s">
        <v>119</v>
      </c>
      <c r="B12" s="30">
        <v>851</v>
      </c>
      <c r="C12" s="30" t="s">
        <v>254</v>
      </c>
      <c r="D12" s="30"/>
      <c r="E12" s="149"/>
      <c r="F12" s="30">
        <v>514</v>
      </c>
      <c r="G12" s="30" t="s">
        <v>1</v>
      </c>
      <c r="H12" s="30">
        <v>44</v>
      </c>
      <c r="I12" s="30" t="s">
        <v>1</v>
      </c>
      <c r="J12" s="30">
        <v>45</v>
      </c>
      <c r="K12" s="30" t="s">
        <v>251</v>
      </c>
      <c r="L12" s="30">
        <v>12763</v>
      </c>
      <c r="M12" s="133"/>
      <c r="N12" s="133"/>
      <c r="O12" s="183"/>
      <c r="P12" s="165"/>
    </row>
    <row r="13" spans="1:16" ht="15.75" customHeight="1">
      <c r="A13" s="31" t="s">
        <v>68</v>
      </c>
      <c r="B13" s="32">
        <v>185</v>
      </c>
      <c r="C13" s="32" t="s">
        <v>254</v>
      </c>
      <c r="D13" s="32"/>
      <c r="E13" s="155" t="s">
        <v>65</v>
      </c>
      <c r="F13" s="32">
        <v>291</v>
      </c>
      <c r="G13" s="32" t="s">
        <v>14</v>
      </c>
      <c r="H13" s="32">
        <v>78</v>
      </c>
      <c r="I13" s="32" t="s">
        <v>14</v>
      </c>
      <c r="J13" s="32">
        <v>79</v>
      </c>
      <c r="K13" s="32" t="s">
        <v>251</v>
      </c>
      <c r="L13" s="32">
        <v>6614</v>
      </c>
      <c r="M13" s="124">
        <f>SUM(L13,L15:L19)</f>
        <v>41082</v>
      </c>
      <c r="N13" s="124" t="s">
        <v>360</v>
      </c>
      <c r="O13" s="166" t="s">
        <v>399</v>
      </c>
      <c r="P13" s="169" t="s">
        <v>401</v>
      </c>
    </row>
    <row r="14" spans="1:16" ht="15.75" customHeight="1">
      <c r="A14" s="33" t="s">
        <v>64</v>
      </c>
      <c r="B14" s="17">
        <v>454</v>
      </c>
      <c r="C14" s="17" t="s">
        <v>254</v>
      </c>
      <c r="D14" s="17" t="s">
        <v>256</v>
      </c>
      <c r="E14" s="156"/>
      <c r="F14" s="17">
        <v>291</v>
      </c>
      <c r="G14" s="17" t="s">
        <v>14</v>
      </c>
      <c r="H14" s="17">
        <v>78</v>
      </c>
      <c r="I14" s="17" t="s">
        <v>14</v>
      </c>
      <c r="J14" s="17">
        <v>79</v>
      </c>
      <c r="K14" s="17" t="s">
        <v>251</v>
      </c>
      <c r="L14" s="17">
        <v>3779</v>
      </c>
      <c r="M14" s="125"/>
      <c r="N14" s="125"/>
      <c r="O14" s="167"/>
      <c r="P14" s="170"/>
    </row>
    <row r="15" spans="1:16" ht="15.75" customHeight="1">
      <c r="A15" s="33" t="s">
        <v>66</v>
      </c>
      <c r="B15" s="17">
        <v>501</v>
      </c>
      <c r="C15" s="17" t="s">
        <v>254</v>
      </c>
      <c r="D15" s="17"/>
      <c r="E15" s="156"/>
      <c r="F15" s="17">
        <v>291</v>
      </c>
      <c r="G15" s="17" t="s">
        <v>14</v>
      </c>
      <c r="H15" s="17">
        <v>78</v>
      </c>
      <c r="I15" s="17" t="s">
        <v>14</v>
      </c>
      <c r="J15" s="17">
        <v>79</v>
      </c>
      <c r="K15" s="17" t="s">
        <v>251</v>
      </c>
      <c r="L15" s="17">
        <v>5376</v>
      </c>
      <c r="M15" s="125"/>
      <c r="N15" s="125"/>
      <c r="O15" s="167"/>
      <c r="P15" s="170"/>
    </row>
    <row r="16" spans="1:16" ht="15.75" customHeight="1">
      <c r="A16" s="33" t="s">
        <v>67</v>
      </c>
      <c r="B16" s="17">
        <v>915</v>
      </c>
      <c r="C16" s="17" t="s">
        <v>254</v>
      </c>
      <c r="D16" s="17"/>
      <c r="E16" s="156"/>
      <c r="F16" s="17">
        <v>291</v>
      </c>
      <c r="G16" s="17" t="s">
        <v>14</v>
      </c>
      <c r="H16" s="17">
        <v>78</v>
      </c>
      <c r="I16" s="17" t="s">
        <v>14</v>
      </c>
      <c r="J16" s="17">
        <v>79</v>
      </c>
      <c r="K16" s="17" t="s">
        <v>251</v>
      </c>
      <c r="L16" s="17">
        <v>4457</v>
      </c>
      <c r="M16" s="125"/>
      <c r="N16" s="126"/>
      <c r="O16" s="167"/>
      <c r="P16" s="170"/>
    </row>
    <row r="17" spans="1:16" ht="15.75" customHeight="1">
      <c r="A17" s="33" t="s">
        <v>64</v>
      </c>
      <c r="B17" s="17">
        <v>454</v>
      </c>
      <c r="C17" s="17" t="s">
        <v>254</v>
      </c>
      <c r="D17" s="17" t="s">
        <v>256</v>
      </c>
      <c r="E17" s="156" t="s">
        <v>161</v>
      </c>
      <c r="F17" s="17">
        <v>708</v>
      </c>
      <c r="G17" s="17" t="s">
        <v>14</v>
      </c>
      <c r="H17" s="17">
        <v>78</v>
      </c>
      <c r="I17" s="17" t="s">
        <v>61</v>
      </c>
      <c r="J17" s="17">
        <v>64</v>
      </c>
      <c r="K17" s="17" t="s">
        <v>251</v>
      </c>
      <c r="L17" s="17">
        <v>3779</v>
      </c>
      <c r="M17" s="125"/>
      <c r="N17" s="127" t="s">
        <v>356</v>
      </c>
      <c r="O17" s="167"/>
      <c r="P17" s="170"/>
    </row>
    <row r="18" spans="1:16" ht="15.75" customHeight="1">
      <c r="A18" s="33" t="s">
        <v>161</v>
      </c>
      <c r="B18" s="17">
        <v>707</v>
      </c>
      <c r="C18" s="17" t="s">
        <v>254</v>
      </c>
      <c r="D18" s="17"/>
      <c r="E18" s="156"/>
      <c r="F18" s="17">
        <v>708</v>
      </c>
      <c r="G18" s="17" t="s">
        <v>61</v>
      </c>
      <c r="H18" s="17">
        <v>65</v>
      </c>
      <c r="I18" s="17" t="s">
        <v>61</v>
      </c>
      <c r="J18" s="17">
        <v>64</v>
      </c>
      <c r="K18" s="17" t="s">
        <v>251</v>
      </c>
      <c r="L18" s="17">
        <v>14506</v>
      </c>
      <c r="M18" s="125"/>
      <c r="N18" s="125"/>
      <c r="O18" s="167"/>
      <c r="P18" s="170"/>
    </row>
    <row r="19" spans="1:16" ht="16.5" customHeight="1" thickBot="1">
      <c r="A19" s="34" t="s">
        <v>162</v>
      </c>
      <c r="B19" s="35">
        <v>879</v>
      </c>
      <c r="C19" s="35" t="s">
        <v>254</v>
      </c>
      <c r="D19" s="35"/>
      <c r="E19" s="157"/>
      <c r="F19" s="35">
        <v>708</v>
      </c>
      <c r="G19" s="35" t="s">
        <v>61</v>
      </c>
      <c r="H19" s="35">
        <v>65</v>
      </c>
      <c r="I19" s="35" t="s">
        <v>61</v>
      </c>
      <c r="J19" s="35">
        <v>64</v>
      </c>
      <c r="K19" s="35" t="s">
        <v>251</v>
      </c>
      <c r="L19" s="35">
        <v>6350</v>
      </c>
      <c r="M19" s="128"/>
      <c r="N19" s="128"/>
      <c r="O19" s="168"/>
      <c r="P19" s="171"/>
    </row>
    <row r="20" spans="1:16" ht="15.75" customHeight="1">
      <c r="A20" s="36" t="s">
        <v>49</v>
      </c>
      <c r="B20" s="37">
        <v>249</v>
      </c>
      <c r="C20" s="37" t="s">
        <v>254</v>
      </c>
      <c r="D20" s="37"/>
      <c r="E20" s="192" t="s">
        <v>51</v>
      </c>
      <c r="F20" s="37">
        <v>247</v>
      </c>
      <c r="G20" s="37" t="s">
        <v>50</v>
      </c>
      <c r="H20" s="37">
        <v>49</v>
      </c>
      <c r="I20" s="37" t="s">
        <v>50</v>
      </c>
      <c r="J20" s="37">
        <v>50</v>
      </c>
      <c r="K20" s="37" t="s">
        <v>251</v>
      </c>
      <c r="L20" s="37">
        <v>6108</v>
      </c>
      <c r="M20" s="142">
        <f>SUM(L20:L30,L34:L35)</f>
        <v>90128</v>
      </c>
      <c r="N20" s="129" t="s">
        <v>359</v>
      </c>
      <c r="O20" s="172" t="s">
        <v>406</v>
      </c>
      <c r="P20" s="189">
        <v>43047.768055555556</v>
      </c>
    </row>
    <row r="21" spans="1:16" ht="15.75" customHeight="1">
      <c r="A21" s="38" t="s">
        <v>51</v>
      </c>
      <c r="B21" s="18">
        <v>248</v>
      </c>
      <c r="C21" s="18" t="s">
        <v>254</v>
      </c>
      <c r="D21" s="18"/>
      <c r="E21" s="158"/>
      <c r="F21" s="18">
        <v>247</v>
      </c>
      <c r="G21" s="18" t="s">
        <v>50</v>
      </c>
      <c r="H21" s="18">
        <v>49</v>
      </c>
      <c r="I21" s="18" t="s">
        <v>50</v>
      </c>
      <c r="J21" s="18">
        <v>50</v>
      </c>
      <c r="K21" s="18" t="s">
        <v>251</v>
      </c>
      <c r="L21" s="18">
        <v>14307</v>
      </c>
      <c r="M21" s="143"/>
      <c r="N21" s="130"/>
      <c r="O21" s="173"/>
      <c r="P21" s="190"/>
    </row>
    <row r="22" spans="1:16" ht="15.75" customHeight="1">
      <c r="A22" s="38" t="s">
        <v>52</v>
      </c>
      <c r="B22" s="18">
        <v>573</v>
      </c>
      <c r="C22" s="18" t="s">
        <v>254</v>
      </c>
      <c r="D22" s="18" t="s">
        <v>256</v>
      </c>
      <c r="E22" s="158"/>
      <c r="F22" s="18">
        <v>247</v>
      </c>
      <c r="G22" s="18" t="s">
        <v>50</v>
      </c>
      <c r="H22" s="18">
        <v>49</v>
      </c>
      <c r="I22" s="18" t="s">
        <v>50</v>
      </c>
      <c r="J22" s="18">
        <v>50</v>
      </c>
      <c r="K22" s="18" t="s">
        <v>251</v>
      </c>
      <c r="L22" s="18">
        <v>4736</v>
      </c>
      <c r="M22" s="143"/>
      <c r="N22" s="130"/>
      <c r="O22" s="173"/>
      <c r="P22" s="190"/>
    </row>
    <row r="23" spans="1:16" ht="15.75" customHeight="1">
      <c r="A23" s="38" t="s">
        <v>53</v>
      </c>
      <c r="B23" s="18">
        <v>578</v>
      </c>
      <c r="C23" s="18" t="s">
        <v>254</v>
      </c>
      <c r="D23" s="18"/>
      <c r="E23" s="158"/>
      <c r="F23" s="18">
        <v>247</v>
      </c>
      <c r="G23" s="18" t="s">
        <v>50</v>
      </c>
      <c r="H23" s="18">
        <v>49</v>
      </c>
      <c r="I23" s="18" t="s">
        <v>50</v>
      </c>
      <c r="J23" s="18">
        <v>50</v>
      </c>
      <c r="K23" s="18" t="s">
        <v>251</v>
      </c>
      <c r="L23" s="18">
        <v>7227</v>
      </c>
      <c r="M23" s="143"/>
      <c r="N23" s="130"/>
      <c r="O23" s="173"/>
      <c r="P23" s="190"/>
    </row>
    <row r="24" spans="1:16" ht="15.75" customHeight="1">
      <c r="A24" s="38" t="s">
        <v>54</v>
      </c>
      <c r="B24" s="18">
        <v>611</v>
      </c>
      <c r="C24" s="18" t="s">
        <v>254</v>
      </c>
      <c r="D24" s="18" t="s">
        <v>256</v>
      </c>
      <c r="E24" s="158"/>
      <c r="F24" s="18">
        <v>247</v>
      </c>
      <c r="G24" s="18" t="s">
        <v>50</v>
      </c>
      <c r="H24" s="18">
        <v>49</v>
      </c>
      <c r="I24" s="18" t="s">
        <v>50</v>
      </c>
      <c r="J24" s="18">
        <v>50</v>
      </c>
      <c r="K24" s="18" t="s">
        <v>251</v>
      </c>
      <c r="L24" s="18">
        <v>5714</v>
      </c>
      <c r="M24" s="143"/>
      <c r="N24" s="130"/>
      <c r="O24" s="173"/>
      <c r="P24" s="190"/>
    </row>
    <row r="25" spans="1:16" ht="15.75" customHeight="1">
      <c r="A25" s="38" t="s">
        <v>55</v>
      </c>
      <c r="B25" s="18">
        <v>810</v>
      </c>
      <c r="C25" s="18" t="s">
        <v>254</v>
      </c>
      <c r="D25" s="18" t="s">
        <v>256</v>
      </c>
      <c r="E25" s="158"/>
      <c r="F25" s="18">
        <v>247</v>
      </c>
      <c r="G25" s="18" t="s">
        <v>50</v>
      </c>
      <c r="H25" s="18">
        <v>49</v>
      </c>
      <c r="I25" s="18" t="s">
        <v>50</v>
      </c>
      <c r="J25" s="18">
        <v>50</v>
      </c>
      <c r="K25" s="18" t="s">
        <v>251</v>
      </c>
      <c r="L25" s="18">
        <v>8577</v>
      </c>
      <c r="M25" s="143"/>
      <c r="N25" s="130"/>
      <c r="O25" s="173"/>
      <c r="P25" s="190"/>
    </row>
    <row r="26" spans="1:16" ht="15.75" customHeight="1">
      <c r="A26" s="38" t="s">
        <v>113</v>
      </c>
      <c r="B26" s="18">
        <v>164</v>
      </c>
      <c r="C26" s="18" t="s">
        <v>254</v>
      </c>
      <c r="D26" s="18"/>
      <c r="E26" s="158" t="s">
        <v>109</v>
      </c>
      <c r="F26" s="18">
        <v>486</v>
      </c>
      <c r="G26" s="18" t="s">
        <v>1</v>
      </c>
      <c r="H26" s="18">
        <v>44</v>
      </c>
      <c r="I26" s="18" t="s">
        <v>50</v>
      </c>
      <c r="J26" s="18">
        <v>50</v>
      </c>
      <c r="K26" s="18" t="s">
        <v>251</v>
      </c>
      <c r="L26" s="18">
        <v>5319</v>
      </c>
      <c r="M26" s="143"/>
      <c r="N26" s="130" t="s">
        <v>375</v>
      </c>
      <c r="O26" s="173"/>
      <c r="P26" s="190"/>
    </row>
    <row r="27" spans="1:18" ht="15.75" customHeight="1">
      <c r="A27" s="38" t="s">
        <v>111</v>
      </c>
      <c r="B27" s="18">
        <v>657</v>
      </c>
      <c r="C27" s="18" t="s">
        <v>254</v>
      </c>
      <c r="D27" s="18"/>
      <c r="E27" s="158"/>
      <c r="F27" s="18">
        <v>486</v>
      </c>
      <c r="G27" s="18" t="s">
        <v>50</v>
      </c>
      <c r="H27" s="18">
        <v>49</v>
      </c>
      <c r="I27" s="18" t="s">
        <v>50</v>
      </c>
      <c r="J27" s="18">
        <v>50</v>
      </c>
      <c r="K27" s="18" t="s">
        <v>251</v>
      </c>
      <c r="L27" s="18">
        <v>5115</v>
      </c>
      <c r="M27" s="143"/>
      <c r="N27" s="130"/>
      <c r="O27" s="173"/>
      <c r="P27" s="190"/>
      <c r="R27" s="97"/>
    </row>
    <row r="28" spans="1:16" ht="15.75" customHeight="1">
      <c r="A28" s="38" t="s">
        <v>108</v>
      </c>
      <c r="B28" s="18">
        <v>420</v>
      </c>
      <c r="C28" s="18" t="s">
        <v>254</v>
      </c>
      <c r="D28" s="18"/>
      <c r="E28" s="158"/>
      <c r="F28" s="18">
        <v>486</v>
      </c>
      <c r="G28" s="18" t="s">
        <v>1</v>
      </c>
      <c r="H28" s="18">
        <v>44</v>
      </c>
      <c r="I28" s="18" t="s">
        <v>50</v>
      </c>
      <c r="J28" s="18">
        <v>50</v>
      </c>
      <c r="K28" s="18" t="s">
        <v>251</v>
      </c>
      <c r="L28" s="18">
        <v>4766</v>
      </c>
      <c r="M28" s="143"/>
      <c r="N28" s="130"/>
      <c r="O28" s="173"/>
      <c r="P28" s="190"/>
    </row>
    <row r="29" spans="1:16" ht="15.75" customHeight="1">
      <c r="A29" s="38" t="s">
        <v>110</v>
      </c>
      <c r="B29" s="18">
        <v>485</v>
      </c>
      <c r="C29" s="18" t="s">
        <v>254</v>
      </c>
      <c r="D29" s="18"/>
      <c r="E29" s="158"/>
      <c r="F29" s="18">
        <v>486</v>
      </c>
      <c r="G29" s="18" t="s">
        <v>50</v>
      </c>
      <c r="H29" s="18">
        <v>49</v>
      </c>
      <c r="I29" s="18" t="s">
        <v>50</v>
      </c>
      <c r="J29" s="18">
        <v>50</v>
      </c>
      <c r="K29" s="18" t="s">
        <v>251</v>
      </c>
      <c r="L29" s="18">
        <v>3563</v>
      </c>
      <c r="M29" s="143"/>
      <c r="N29" s="130"/>
      <c r="O29" s="173"/>
      <c r="P29" s="190"/>
    </row>
    <row r="30" spans="1:16" ht="15.75" customHeight="1">
      <c r="A30" s="38" t="s">
        <v>112</v>
      </c>
      <c r="B30" s="18">
        <v>713</v>
      </c>
      <c r="C30" s="18" t="s">
        <v>254</v>
      </c>
      <c r="D30" s="18"/>
      <c r="E30" s="158"/>
      <c r="F30" s="18">
        <v>486</v>
      </c>
      <c r="G30" s="18" t="s">
        <v>50</v>
      </c>
      <c r="H30" s="18">
        <v>49</v>
      </c>
      <c r="I30" s="18" t="s">
        <v>50</v>
      </c>
      <c r="J30" s="18">
        <v>50</v>
      </c>
      <c r="K30" s="18" t="s">
        <v>251</v>
      </c>
      <c r="L30" s="18">
        <v>6310</v>
      </c>
      <c r="M30" s="143"/>
      <c r="N30" s="130"/>
      <c r="O30" s="173"/>
      <c r="P30" s="190"/>
    </row>
    <row r="31" spans="1:16" ht="15.75" customHeight="1">
      <c r="A31" s="38" t="s">
        <v>55</v>
      </c>
      <c r="B31" s="18">
        <v>810</v>
      </c>
      <c r="C31" s="18" t="s">
        <v>254</v>
      </c>
      <c r="D31" s="18" t="s">
        <v>256</v>
      </c>
      <c r="E31" s="158"/>
      <c r="F31" s="18">
        <v>486</v>
      </c>
      <c r="G31" s="18" t="s">
        <v>50</v>
      </c>
      <c r="H31" s="18">
        <v>49</v>
      </c>
      <c r="I31" s="18" t="s">
        <v>50</v>
      </c>
      <c r="J31" s="18">
        <v>50</v>
      </c>
      <c r="K31" s="18" t="s">
        <v>251</v>
      </c>
      <c r="L31" s="18">
        <v>8577</v>
      </c>
      <c r="M31" s="143"/>
      <c r="N31" s="130"/>
      <c r="O31" s="173"/>
      <c r="P31" s="190"/>
    </row>
    <row r="32" spans="1:16" ht="15.75">
      <c r="A32" s="38" t="s">
        <v>52</v>
      </c>
      <c r="B32" s="18">
        <v>573</v>
      </c>
      <c r="C32" s="18" t="s">
        <v>254</v>
      </c>
      <c r="D32" s="18" t="s">
        <v>256</v>
      </c>
      <c r="E32" s="158" t="s">
        <v>145</v>
      </c>
      <c r="F32" s="18">
        <v>618</v>
      </c>
      <c r="G32" s="18" t="s">
        <v>50</v>
      </c>
      <c r="H32" s="18">
        <v>49</v>
      </c>
      <c r="I32" s="18" t="s">
        <v>50</v>
      </c>
      <c r="J32" s="18">
        <v>50</v>
      </c>
      <c r="K32" s="18" t="s">
        <v>251</v>
      </c>
      <c r="L32" s="18">
        <v>4736</v>
      </c>
      <c r="M32" s="143"/>
      <c r="N32" s="73"/>
      <c r="O32" s="173"/>
      <c r="P32" s="190"/>
    </row>
    <row r="33" spans="1:16" ht="15.75">
      <c r="A33" s="38" t="s">
        <v>54</v>
      </c>
      <c r="B33" s="18">
        <v>611</v>
      </c>
      <c r="C33" s="18" t="s">
        <v>254</v>
      </c>
      <c r="D33" s="18" t="s">
        <v>256</v>
      </c>
      <c r="E33" s="158"/>
      <c r="F33" s="18">
        <v>618</v>
      </c>
      <c r="G33" s="18" t="s">
        <v>50</v>
      </c>
      <c r="H33" s="18">
        <v>49</v>
      </c>
      <c r="I33" s="18" t="s">
        <v>50</v>
      </c>
      <c r="J33" s="18">
        <v>50</v>
      </c>
      <c r="K33" s="18" t="s">
        <v>251</v>
      </c>
      <c r="L33" s="18">
        <v>5714</v>
      </c>
      <c r="M33" s="143"/>
      <c r="N33" s="73"/>
      <c r="O33" s="173"/>
      <c r="P33" s="190"/>
    </row>
    <row r="34" spans="1:16" ht="15.75">
      <c r="A34" s="38" t="s">
        <v>146</v>
      </c>
      <c r="B34" s="18">
        <v>617</v>
      </c>
      <c r="C34" s="18" t="s">
        <v>254</v>
      </c>
      <c r="D34" s="18"/>
      <c r="E34" s="158"/>
      <c r="F34" s="18">
        <v>618</v>
      </c>
      <c r="G34" s="18" t="s">
        <v>50</v>
      </c>
      <c r="H34" s="18">
        <v>49</v>
      </c>
      <c r="I34" s="18" t="s">
        <v>50</v>
      </c>
      <c r="J34" s="18">
        <v>50</v>
      </c>
      <c r="K34" s="18" t="s">
        <v>251</v>
      </c>
      <c r="L34" s="18">
        <v>6385</v>
      </c>
      <c r="M34" s="143"/>
      <c r="N34" s="73" t="s">
        <v>346</v>
      </c>
      <c r="O34" s="173"/>
      <c r="P34" s="190"/>
    </row>
    <row r="35" spans="1:16" ht="16.5" thickBot="1">
      <c r="A35" s="39" t="s">
        <v>145</v>
      </c>
      <c r="B35" s="40">
        <v>616</v>
      </c>
      <c r="C35" s="40" t="s">
        <v>254</v>
      </c>
      <c r="D35" s="40"/>
      <c r="E35" s="188"/>
      <c r="F35" s="40">
        <v>618</v>
      </c>
      <c r="G35" s="40" t="s">
        <v>50</v>
      </c>
      <c r="H35" s="40">
        <v>49</v>
      </c>
      <c r="I35" s="40" t="s">
        <v>50</v>
      </c>
      <c r="J35" s="40">
        <v>50</v>
      </c>
      <c r="K35" s="40" t="s">
        <v>251</v>
      </c>
      <c r="L35" s="40">
        <v>12001</v>
      </c>
      <c r="M35" s="144"/>
      <c r="N35" s="74"/>
      <c r="O35" s="174"/>
      <c r="P35" s="191"/>
    </row>
    <row r="36" spans="1:16" ht="15.75" customHeight="1">
      <c r="A36" s="41" t="s">
        <v>22</v>
      </c>
      <c r="B36" s="42">
        <v>170</v>
      </c>
      <c r="C36" s="42" t="s">
        <v>254</v>
      </c>
      <c r="D36" s="42"/>
      <c r="E36" s="193" t="s">
        <v>15</v>
      </c>
      <c r="F36" s="42">
        <v>171</v>
      </c>
      <c r="G36" s="42" t="s">
        <v>14</v>
      </c>
      <c r="H36" s="42">
        <v>78</v>
      </c>
      <c r="I36" s="42" t="s">
        <v>14</v>
      </c>
      <c r="J36" s="42">
        <v>79</v>
      </c>
      <c r="K36" s="42" t="s">
        <v>251</v>
      </c>
      <c r="L36" s="42">
        <v>8850</v>
      </c>
      <c r="M36" s="150">
        <f>SUM(L36:L43,L46:L48,L50,L51)</f>
        <v>85505</v>
      </c>
      <c r="N36" s="150" t="s">
        <v>363</v>
      </c>
      <c r="O36" s="177" t="s">
        <v>408</v>
      </c>
      <c r="P36" s="179">
        <v>43040.680555555555</v>
      </c>
    </row>
    <row r="37" spans="1:16" ht="15.75" customHeight="1">
      <c r="A37" s="43" t="s">
        <v>13</v>
      </c>
      <c r="B37" s="19">
        <v>331</v>
      </c>
      <c r="C37" s="19" t="s">
        <v>254</v>
      </c>
      <c r="D37" s="19"/>
      <c r="E37" s="175"/>
      <c r="F37" s="19">
        <v>171</v>
      </c>
      <c r="G37" s="19" t="s">
        <v>14</v>
      </c>
      <c r="H37" s="19">
        <v>78</v>
      </c>
      <c r="I37" s="19" t="s">
        <v>14</v>
      </c>
      <c r="J37" s="19">
        <v>79</v>
      </c>
      <c r="K37" s="19" t="s">
        <v>251</v>
      </c>
      <c r="L37" s="19">
        <v>3979</v>
      </c>
      <c r="M37" s="151"/>
      <c r="N37" s="151"/>
      <c r="O37" s="178"/>
      <c r="P37" s="180"/>
    </row>
    <row r="38" spans="1:16" ht="15.75" customHeight="1">
      <c r="A38" s="43" t="s">
        <v>16</v>
      </c>
      <c r="B38" s="19">
        <v>582</v>
      </c>
      <c r="C38" s="19" t="s">
        <v>254</v>
      </c>
      <c r="D38" s="19" t="s">
        <v>256</v>
      </c>
      <c r="E38" s="175"/>
      <c r="F38" s="19">
        <v>171</v>
      </c>
      <c r="G38" s="19" t="s">
        <v>17</v>
      </c>
      <c r="H38" s="19">
        <v>82</v>
      </c>
      <c r="I38" s="19" t="s">
        <v>14</v>
      </c>
      <c r="J38" s="19">
        <v>79</v>
      </c>
      <c r="K38" s="19" t="s">
        <v>251</v>
      </c>
      <c r="L38" s="19">
        <v>4775</v>
      </c>
      <c r="M38" s="151"/>
      <c r="N38" s="151"/>
      <c r="O38" s="178"/>
      <c r="P38" s="180"/>
    </row>
    <row r="39" spans="1:16" ht="15.75" customHeight="1">
      <c r="A39" s="43" t="s">
        <v>18</v>
      </c>
      <c r="B39" s="19">
        <v>605</v>
      </c>
      <c r="C39" s="19" t="s">
        <v>254</v>
      </c>
      <c r="D39" s="19"/>
      <c r="E39" s="175"/>
      <c r="F39" s="19">
        <v>171</v>
      </c>
      <c r="G39" s="19" t="s">
        <v>14</v>
      </c>
      <c r="H39" s="19">
        <v>78</v>
      </c>
      <c r="I39" s="19" t="s">
        <v>14</v>
      </c>
      <c r="J39" s="19">
        <v>79</v>
      </c>
      <c r="K39" s="19" t="s">
        <v>251</v>
      </c>
      <c r="L39" s="19">
        <v>5793</v>
      </c>
      <c r="M39" s="151"/>
      <c r="N39" s="151"/>
      <c r="O39" s="178"/>
      <c r="P39" s="180"/>
    </row>
    <row r="40" spans="1:16" ht="15.75" customHeight="1">
      <c r="A40" s="43" t="s">
        <v>19</v>
      </c>
      <c r="B40" s="19">
        <v>608</v>
      </c>
      <c r="C40" s="19" t="s">
        <v>254</v>
      </c>
      <c r="D40" s="19" t="s">
        <v>256</v>
      </c>
      <c r="E40" s="175"/>
      <c r="F40" s="19">
        <v>171</v>
      </c>
      <c r="G40" s="19" t="s">
        <v>17</v>
      </c>
      <c r="H40" s="19">
        <v>82</v>
      </c>
      <c r="I40" s="19" t="s">
        <v>14</v>
      </c>
      <c r="J40" s="19">
        <v>79</v>
      </c>
      <c r="K40" s="19" t="s">
        <v>251</v>
      </c>
      <c r="L40" s="19">
        <v>8125</v>
      </c>
      <c r="M40" s="151"/>
      <c r="N40" s="151"/>
      <c r="O40" s="178"/>
      <c r="P40" s="180"/>
    </row>
    <row r="41" spans="1:16" ht="15.75" customHeight="1">
      <c r="A41" s="43" t="s">
        <v>20</v>
      </c>
      <c r="B41" s="19">
        <v>666</v>
      </c>
      <c r="C41" s="19" t="s">
        <v>254</v>
      </c>
      <c r="D41" s="19"/>
      <c r="E41" s="175"/>
      <c r="F41" s="19">
        <v>171</v>
      </c>
      <c r="G41" s="19" t="s">
        <v>14</v>
      </c>
      <c r="H41" s="19">
        <v>78</v>
      </c>
      <c r="I41" s="19" t="s">
        <v>14</v>
      </c>
      <c r="J41" s="19">
        <v>79</v>
      </c>
      <c r="K41" s="19" t="s">
        <v>251</v>
      </c>
      <c r="L41" s="19">
        <v>5465</v>
      </c>
      <c r="M41" s="151"/>
      <c r="N41" s="151"/>
      <c r="O41" s="178"/>
      <c r="P41" s="180"/>
    </row>
    <row r="42" spans="1:16" ht="15.75" customHeight="1">
      <c r="A42" s="43" t="s">
        <v>21</v>
      </c>
      <c r="B42" s="19">
        <v>694</v>
      </c>
      <c r="C42" s="19" t="s">
        <v>254</v>
      </c>
      <c r="D42" s="19"/>
      <c r="E42" s="175"/>
      <c r="F42" s="19">
        <v>171</v>
      </c>
      <c r="G42" s="19" t="s">
        <v>14</v>
      </c>
      <c r="H42" s="19">
        <v>78</v>
      </c>
      <c r="I42" s="19" t="s">
        <v>14</v>
      </c>
      <c r="J42" s="19">
        <v>79</v>
      </c>
      <c r="K42" s="19" t="s">
        <v>251</v>
      </c>
      <c r="L42" s="19">
        <v>7911</v>
      </c>
      <c r="M42" s="151"/>
      <c r="N42" s="152"/>
      <c r="O42" s="178"/>
      <c r="P42" s="180"/>
    </row>
    <row r="43" spans="1:16" ht="15.75" customHeight="1">
      <c r="A43" s="43" t="s">
        <v>121</v>
      </c>
      <c r="B43" s="19">
        <v>636</v>
      </c>
      <c r="C43" s="19" t="s">
        <v>254</v>
      </c>
      <c r="D43" s="19"/>
      <c r="E43" s="175" t="s">
        <v>121</v>
      </c>
      <c r="F43" s="19">
        <v>557</v>
      </c>
      <c r="G43" s="19" t="s">
        <v>17</v>
      </c>
      <c r="H43" s="19">
        <v>82</v>
      </c>
      <c r="I43" s="19" t="s">
        <v>17</v>
      </c>
      <c r="J43" s="19">
        <v>81</v>
      </c>
      <c r="K43" s="19" t="s">
        <v>251</v>
      </c>
      <c r="L43" s="19">
        <v>12998</v>
      </c>
      <c r="M43" s="151"/>
      <c r="N43" s="153" t="s">
        <v>344</v>
      </c>
      <c r="O43" s="178"/>
      <c r="P43" s="180"/>
    </row>
    <row r="44" spans="1:16" ht="15.75" customHeight="1">
      <c r="A44" s="43" t="s">
        <v>16</v>
      </c>
      <c r="B44" s="19">
        <v>582</v>
      </c>
      <c r="C44" s="19" t="s">
        <v>254</v>
      </c>
      <c r="D44" s="19" t="s">
        <v>256</v>
      </c>
      <c r="E44" s="175"/>
      <c r="F44" s="19">
        <v>557</v>
      </c>
      <c r="G44" s="19" t="s">
        <v>17</v>
      </c>
      <c r="H44" s="19">
        <v>82</v>
      </c>
      <c r="I44" s="19" t="s">
        <v>17</v>
      </c>
      <c r="J44" s="19">
        <v>81</v>
      </c>
      <c r="K44" s="19" t="s">
        <v>251</v>
      </c>
      <c r="L44" s="19">
        <v>4775</v>
      </c>
      <c r="M44" s="151"/>
      <c r="N44" s="151"/>
      <c r="O44" s="178"/>
      <c r="P44" s="180"/>
    </row>
    <row r="45" spans="1:16" ht="15.75" customHeight="1">
      <c r="A45" s="43" t="s">
        <v>19</v>
      </c>
      <c r="B45" s="19">
        <v>608</v>
      </c>
      <c r="C45" s="19" t="s">
        <v>254</v>
      </c>
      <c r="D45" s="19" t="s">
        <v>256</v>
      </c>
      <c r="E45" s="175"/>
      <c r="F45" s="19">
        <v>557</v>
      </c>
      <c r="G45" s="19" t="s">
        <v>17</v>
      </c>
      <c r="H45" s="19">
        <v>82</v>
      </c>
      <c r="I45" s="19" t="s">
        <v>17</v>
      </c>
      <c r="J45" s="19">
        <v>81</v>
      </c>
      <c r="K45" s="19" t="s">
        <v>251</v>
      </c>
      <c r="L45" s="19">
        <v>8125</v>
      </c>
      <c r="M45" s="151"/>
      <c r="N45" s="151"/>
      <c r="O45" s="178"/>
      <c r="P45" s="180"/>
    </row>
    <row r="46" spans="1:16" ht="15.75" customHeight="1">
      <c r="A46" s="43" t="s">
        <v>122</v>
      </c>
      <c r="B46" s="19">
        <v>724</v>
      </c>
      <c r="C46" s="19" t="s">
        <v>254</v>
      </c>
      <c r="D46" s="19"/>
      <c r="E46" s="175"/>
      <c r="F46" s="19">
        <v>557</v>
      </c>
      <c r="G46" s="19" t="s">
        <v>17</v>
      </c>
      <c r="H46" s="19">
        <v>82</v>
      </c>
      <c r="I46" s="19" t="s">
        <v>17</v>
      </c>
      <c r="J46" s="19">
        <v>81</v>
      </c>
      <c r="K46" s="19" t="s">
        <v>251</v>
      </c>
      <c r="L46" s="19">
        <v>6017</v>
      </c>
      <c r="M46" s="151"/>
      <c r="N46" s="152"/>
      <c r="O46" s="178"/>
      <c r="P46" s="180"/>
    </row>
    <row r="47" spans="1:16" ht="15">
      <c r="A47" s="43" t="s">
        <v>213</v>
      </c>
      <c r="B47" s="19">
        <v>203</v>
      </c>
      <c r="C47" s="19" t="s">
        <v>254</v>
      </c>
      <c r="D47" s="19"/>
      <c r="E47" s="175" t="s">
        <v>210</v>
      </c>
      <c r="F47" s="19">
        <v>824</v>
      </c>
      <c r="G47" s="19" t="s">
        <v>17</v>
      </c>
      <c r="H47" s="19">
        <v>82</v>
      </c>
      <c r="I47" s="19" t="s">
        <v>17</v>
      </c>
      <c r="J47" s="19">
        <v>81</v>
      </c>
      <c r="K47" s="19" t="s">
        <v>251</v>
      </c>
      <c r="L47" s="19">
        <v>7701</v>
      </c>
      <c r="M47" s="151"/>
      <c r="N47" s="153" t="s">
        <v>335</v>
      </c>
      <c r="O47" s="178"/>
      <c r="P47" s="180"/>
    </row>
    <row r="48" spans="1:16" ht="15.75" customHeight="1">
      <c r="A48" s="43" t="s">
        <v>209</v>
      </c>
      <c r="B48" s="19">
        <v>208</v>
      </c>
      <c r="C48" s="19" t="s">
        <v>254</v>
      </c>
      <c r="D48" s="19"/>
      <c r="E48" s="175"/>
      <c r="F48" s="19">
        <v>824</v>
      </c>
      <c r="G48" s="19" t="s">
        <v>17</v>
      </c>
      <c r="H48" s="19">
        <v>82</v>
      </c>
      <c r="I48" s="19" t="s">
        <v>17</v>
      </c>
      <c r="J48" s="19">
        <v>81</v>
      </c>
      <c r="K48" s="19" t="s">
        <v>251</v>
      </c>
      <c r="L48" s="19">
        <v>3611</v>
      </c>
      <c r="M48" s="151"/>
      <c r="N48" s="151"/>
      <c r="O48" s="178"/>
      <c r="P48" s="180"/>
    </row>
    <row r="49" spans="1:16" ht="15.75" customHeight="1">
      <c r="A49" s="43" t="s">
        <v>19</v>
      </c>
      <c r="B49" s="19">
        <v>608</v>
      </c>
      <c r="C49" s="19" t="s">
        <v>254</v>
      </c>
      <c r="D49" s="19" t="s">
        <v>256</v>
      </c>
      <c r="E49" s="175"/>
      <c r="F49" s="19">
        <v>824</v>
      </c>
      <c r="G49" s="19" t="s">
        <v>17</v>
      </c>
      <c r="H49" s="19">
        <v>82</v>
      </c>
      <c r="I49" s="19" t="s">
        <v>17</v>
      </c>
      <c r="J49" s="19">
        <v>81</v>
      </c>
      <c r="K49" s="19" t="s">
        <v>251</v>
      </c>
      <c r="L49" s="19">
        <v>8125</v>
      </c>
      <c r="M49" s="151"/>
      <c r="N49" s="151"/>
      <c r="O49" s="178"/>
      <c r="P49" s="180"/>
    </row>
    <row r="50" spans="1:16" ht="15.75" customHeight="1">
      <c r="A50" s="43" t="s">
        <v>211</v>
      </c>
      <c r="B50" s="19">
        <v>613</v>
      </c>
      <c r="C50" s="19" t="s">
        <v>254</v>
      </c>
      <c r="D50" s="19"/>
      <c r="E50" s="175"/>
      <c r="F50" s="19">
        <v>824</v>
      </c>
      <c r="G50" s="19" t="s">
        <v>17</v>
      </c>
      <c r="H50" s="19">
        <v>82</v>
      </c>
      <c r="I50" s="19" t="s">
        <v>17</v>
      </c>
      <c r="J50" s="19">
        <v>81</v>
      </c>
      <c r="K50" s="19" t="s">
        <v>251</v>
      </c>
      <c r="L50" s="19">
        <v>3916</v>
      </c>
      <c r="M50" s="151"/>
      <c r="N50" s="151"/>
      <c r="O50" s="178"/>
      <c r="P50" s="180"/>
    </row>
    <row r="51" spans="1:16" ht="16.5" customHeight="1" thickBot="1">
      <c r="A51" s="75" t="s">
        <v>212</v>
      </c>
      <c r="B51" s="76">
        <v>823</v>
      </c>
      <c r="C51" s="76" t="s">
        <v>254</v>
      </c>
      <c r="D51" s="76"/>
      <c r="E51" s="176"/>
      <c r="F51" s="76">
        <v>824</v>
      </c>
      <c r="G51" s="76" t="s">
        <v>17</v>
      </c>
      <c r="H51" s="76">
        <v>82</v>
      </c>
      <c r="I51" s="76" t="s">
        <v>17</v>
      </c>
      <c r="J51" s="76">
        <v>81</v>
      </c>
      <c r="K51" s="76" t="s">
        <v>251</v>
      </c>
      <c r="L51" s="76">
        <v>6364</v>
      </c>
      <c r="M51" s="151"/>
      <c r="N51" s="151"/>
      <c r="O51" s="178"/>
      <c r="P51" s="180"/>
    </row>
    <row r="52" spans="1:16" ht="15.75" customHeight="1">
      <c r="A52" s="44" t="s">
        <v>167</v>
      </c>
      <c r="B52" s="45">
        <v>181</v>
      </c>
      <c r="C52" s="45" t="s">
        <v>254</v>
      </c>
      <c r="D52" s="45"/>
      <c r="E52" s="137" t="s">
        <v>164</v>
      </c>
      <c r="F52" s="45">
        <v>698</v>
      </c>
      <c r="G52" s="45" t="s">
        <v>11</v>
      </c>
      <c r="H52" s="45">
        <v>86</v>
      </c>
      <c r="I52" s="45" t="s">
        <v>11</v>
      </c>
      <c r="J52" s="45">
        <v>87</v>
      </c>
      <c r="K52" s="45" t="s">
        <v>251</v>
      </c>
      <c r="L52" s="45">
        <v>6014</v>
      </c>
      <c r="M52" s="139">
        <f>SUM(L52:L58,L60)</f>
        <v>49752</v>
      </c>
      <c r="N52" s="197" t="s">
        <v>347</v>
      </c>
      <c r="O52" s="194" t="s">
        <v>407</v>
      </c>
      <c r="P52" s="185">
        <v>43047.768055555556</v>
      </c>
    </row>
    <row r="53" spans="1:16" ht="15.75" customHeight="1">
      <c r="A53" s="46" t="s">
        <v>163</v>
      </c>
      <c r="B53" s="20">
        <v>468</v>
      </c>
      <c r="C53" s="20" t="s">
        <v>254</v>
      </c>
      <c r="D53" s="20" t="s">
        <v>256</v>
      </c>
      <c r="E53" s="138"/>
      <c r="F53" s="20">
        <v>698</v>
      </c>
      <c r="G53" s="20" t="s">
        <v>11</v>
      </c>
      <c r="H53" s="20">
        <v>86</v>
      </c>
      <c r="I53" s="20" t="s">
        <v>11</v>
      </c>
      <c r="J53" s="20">
        <v>87</v>
      </c>
      <c r="K53" s="20" t="s">
        <v>251</v>
      </c>
      <c r="L53" s="20">
        <v>4762</v>
      </c>
      <c r="M53" s="140"/>
      <c r="N53" s="198"/>
      <c r="O53" s="195"/>
      <c r="P53" s="186"/>
    </row>
    <row r="54" spans="1:16" ht="15.75" customHeight="1">
      <c r="A54" s="46" t="s">
        <v>165</v>
      </c>
      <c r="B54" s="20">
        <v>493</v>
      </c>
      <c r="C54" s="20" t="s">
        <v>254</v>
      </c>
      <c r="D54" s="20"/>
      <c r="E54" s="138"/>
      <c r="F54" s="20">
        <v>698</v>
      </c>
      <c r="G54" s="20" t="s">
        <v>11</v>
      </c>
      <c r="H54" s="20">
        <v>86</v>
      </c>
      <c r="I54" s="20" t="s">
        <v>11</v>
      </c>
      <c r="J54" s="20">
        <v>87</v>
      </c>
      <c r="K54" s="20" t="s">
        <v>251</v>
      </c>
      <c r="L54" s="20">
        <v>4638</v>
      </c>
      <c r="M54" s="140"/>
      <c r="N54" s="198"/>
      <c r="O54" s="195"/>
      <c r="P54" s="186"/>
    </row>
    <row r="55" spans="1:16" ht="15.75" customHeight="1">
      <c r="A55" s="46" t="s">
        <v>164</v>
      </c>
      <c r="B55" s="20">
        <v>697</v>
      </c>
      <c r="C55" s="20" t="s">
        <v>254</v>
      </c>
      <c r="D55" s="20"/>
      <c r="E55" s="138"/>
      <c r="F55" s="20">
        <v>698</v>
      </c>
      <c r="G55" s="20" t="s">
        <v>11</v>
      </c>
      <c r="H55" s="20">
        <v>86</v>
      </c>
      <c r="I55" s="20" t="s">
        <v>11</v>
      </c>
      <c r="J55" s="20">
        <v>87</v>
      </c>
      <c r="K55" s="20" t="s">
        <v>251</v>
      </c>
      <c r="L55" s="20">
        <v>9446</v>
      </c>
      <c r="M55" s="140"/>
      <c r="N55" s="198"/>
      <c r="O55" s="195"/>
      <c r="P55" s="186"/>
    </row>
    <row r="56" spans="1:16" ht="15.75" customHeight="1">
      <c r="A56" s="46" t="s">
        <v>166</v>
      </c>
      <c r="B56" s="20">
        <v>865</v>
      </c>
      <c r="C56" s="20" t="s">
        <v>254</v>
      </c>
      <c r="D56" s="20"/>
      <c r="E56" s="138"/>
      <c r="F56" s="20">
        <v>698</v>
      </c>
      <c r="G56" s="20" t="s">
        <v>11</v>
      </c>
      <c r="H56" s="20">
        <v>86</v>
      </c>
      <c r="I56" s="20" t="s">
        <v>11</v>
      </c>
      <c r="J56" s="20">
        <v>87</v>
      </c>
      <c r="K56" s="20" t="s">
        <v>251</v>
      </c>
      <c r="L56" s="20">
        <v>5369</v>
      </c>
      <c r="M56" s="140"/>
      <c r="N56" s="198"/>
      <c r="O56" s="195"/>
      <c r="P56" s="186"/>
    </row>
    <row r="57" spans="1:16" ht="15.75" customHeight="1">
      <c r="A57" s="46" t="s">
        <v>191</v>
      </c>
      <c r="B57" s="20">
        <v>460</v>
      </c>
      <c r="C57" s="20" t="s">
        <v>254</v>
      </c>
      <c r="D57" s="20"/>
      <c r="E57" s="138" t="s">
        <v>189</v>
      </c>
      <c r="F57" s="20">
        <v>732</v>
      </c>
      <c r="G57" s="20" t="s">
        <v>11</v>
      </c>
      <c r="H57" s="20">
        <v>86</v>
      </c>
      <c r="I57" s="20" t="s">
        <v>11</v>
      </c>
      <c r="J57" s="20">
        <v>87</v>
      </c>
      <c r="K57" s="20" t="s">
        <v>251</v>
      </c>
      <c r="L57" s="20">
        <v>7239</v>
      </c>
      <c r="M57" s="140"/>
      <c r="N57" s="140" t="s">
        <v>334</v>
      </c>
      <c r="O57" s="195"/>
      <c r="P57" s="186"/>
    </row>
    <row r="58" spans="1:16" ht="15">
      <c r="A58" s="46" t="s">
        <v>188</v>
      </c>
      <c r="B58" s="20">
        <v>465</v>
      </c>
      <c r="C58" s="20" t="s">
        <v>254</v>
      </c>
      <c r="D58" s="20"/>
      <c r="E58" s="138"/>
      <c r="F58" s="20">
        <v>732</v>
      </c>
      <c r="G58" s="20" t="s">
        <v>61</v>
      </c>
      <c r="H58" s="20">
        <v>65</v>
      </c>
      <c r="I58" s="20" t="s">
        <v>11</v>
      </c>
      <c r="J58" s="20">
        <v>87</v>
      </c>
      <c r="K58" s="20" t="s">
        <v>251</v>
      </c>
      <c r="L58" s="20">
        <v>4928</v>
      </c>
      <c r="M58" s="140"/>
      <c r="N58" s="140"/>
      <c r="O58" s="195"/>
      <c r="P58" s="186"/>
    </row>
    <row r="59" spans="1:16" ht="15">
      <c r="A59" s="46" t="s">
        <v>163</v>
      </c>
      <c r="B59" s="20">
        <v>468</v>
      </c>
      <c r="C59" s="20" t="s">
        <v>254</v>
      </c>
      <c r="D59" s="20" t="s">
        <v>256</v>
      </c>
      <c r="E59" s="138"/>
      <c r="F59" s="20">
        <v>732</v>
      </c>
      <c r="G59" s="20" t="s">
        <v>11</v>
      </c>
      <c r="H59" s="20">
        <v>86</v>
      </c>
      <c r="I59" s="20" t="s">
        <v>11</v>
      </c>
      <c r="J59" s="20">
        <v>87</v>
      </c>
      <c r="K59" s="20" t="s">
        <v>251</v>
      </c>
      <c r="L59" s="20">
        <v>4762</v>
      </c>
      <c r="M59" s="140"/>
      <c r="N59" s="140"/>
      <c r="O59" s="195"/>
      <c r="P59" s="186"/>
    </row>
    <row r="60" spans="1:16" ht="15.75" thickBot="1">
      <c r="A60" s="47" t="s">
        <v>190</v>
      </c>
      <c r="B60" s="48">
        <v>934</v>
      </c>
      <c r="C60" s="48" t="s">
        <v>254</v>
      </c>
      <c r="D60" s="48"/>
      <c r="E60" s="159"/>
      <c r="F60" s="48">
        <v>732</v>
      </c>
      <c r="G60" s="48" t="s">
        <v>61</v>
      </c>
      <c r="H60" s="48">
        <v>65</v>
      </c>
      <c r="I60" s="48" t="s">
        <v>11</v>
      </c>
      <c r="J60" s="48">
        <v>87</v>
      </c>
      <c r="K60" s="48" t="s">
        <v>251</v>
      </c>
      <c r="L60" s="48">
        <v>7356</v>
      </c>
      <c r="M60" s="141"/>
      <c r="N60" s="141"/>
      <c r="O60" s="196"/>
      <c r="P60" s="187"/>
    </row>
  </sheetData>
  <sheetProtection/>
  <autoFilter ref="A1:K60">
    <sortState ref="A2:K60">
      <sortCondition sortBy="cellColor" dxfId="0" ref="E2:E60"/>
    </sortState>
  </autoFilter>
  <mergeCells count="43">
    <mergeCell ref="P52:P60"/>
    <mergeCell ref="E32:E35"/>
    <mergeCell ref="P20:P35"/>
    <mergeCell ref="E20:E25"/>
    <mergeCell ref="E36:E42"/>
    <mergeCell ref="E43:E46"/>
    <mergeCell ref="O52:O60"/>
    <mergeCell ref="N52:N56"/>
    <mergeCell ref="N57:N60"/>
    <mergeCell ref="P2:P8"/>
    <mergeCell ref="P9:P12"/>
    <mergeCell ref="O13:O19"/>
    <mergeCell ref="P13:P19"/>
    <mergeCell ref="O20:O35"/>
    <mergeCell ref="E47:E51"/>
    <mergeCell ref="O36:O51"/>
    <mergeCell ref="P36:P51"/>
    <mergeCell ref="O9:O12"/>
    <mergeCell ref="M2:M8"/>
    <mergeCell ref="M9:M12"/>
    <mergeCell ref="M13:M19"/>
    <mergeCell ref="E13:E16"/>
    <mergeCell ref="E17:E19"/>
    <mergeCell ref="E26:E31"/>
    <mergeCell ref="E57:E60"/>
    <mergeCell ref="M36:M51"/>
    <mergeCell ref="O2:O8"/>
    <mergeCell ref="E52:E56"/>
    <mergeCell ref="M52:M60"/>
    <mergeCell ref="M20:M35"/>
    <mergeCell ref="E2:E4"/>
    <mergeCell ref="E5:E8"/>
    <mergeCell ref="E10:E12"/>
    <mergeCell ref="N36:N42"/>
    <mergeCell ref="N43:N46"/>
    <mergeCell ref="N47:N51"/>
    <mergeCell ref="N2:N4"/>
    <mergeCell ref="N5:N8"/>
    <mergeCell ref="N13:N16"/>
    <mergeCell ref="N17:N19"/>
    <mergeCell ref="N20:N25"/>
    <mergeCell ref="N26:N31"/>
    <mergeCell ref="N10:N12"/>
  </mergeCells>
  <printOptions/>
  <pageMargins left="0.7" right="0.7" top="0.75" bottom="0.75" header="0.3" footer="0.3"/>
  <pageSetup horizontalDpi="600" verticalDpi="600" orientation="portrait" paperSize="9" r:id="rId3"/>
  <ignoredErrors>
    <ignoredError sqref="M9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9.421875" style="0" bestFit="1" customWidth="1"/>
    <col min="3" max="3" width="19.421875" style="0" bestFit="1" customWidth="1"/>
  </cols>
  <sheetData>
    <row r="1" spans="1:4" ht="15">
      <c r="A1" t="s">
        <v>8</v>
      </c>
      <c r="B1">
        <v>37</v>
      </c>
      <c r="C1" t="s">
        <v>8</v>
      </c>
      <c r="D1">
        <v>37</v>
      </c>
    </row>
    <row r="2" spans="1:4" ht="15">
      <c r="A2" t="s">
        <v>31</v>
      </c>
      <c r="B2">
        <v>39</v>
      </c>
      <c r="C2" t="s">
        <v>31</v>
      </c>
      <c r="D2">
        <v>39</v>
      </c>
    </row>
    <row r="3" spans="1:4" ht="15">
      <c r="A3" t="s">
        <v>1</v>
      </c>
      <c r="B3">
        <v>44</v>
      </c>
      <c r="C3" t="s">
        <v>1</v>
      </c>
      <c r="D3">
        <v>45</v>
      </c>
    </row>
    <row r="4" spans="1:4" ht="15">
      <c r="A4" t="s">
        <v>50</v>
      </c>
      <c r="B4">
        <v>49</v>
      </c>
      <c r="C4" t="s">
        <v>50</v>
      </c>
      <c r="D4">
        <v>50</v>
      </c>
    </row>
    <row r="5" spans="1:4" ht="15">
      <c r="A5" t="s">
        <v>40</v>
      </c>
      <c r="B5">
        <v>51</v>
      </c>
      <c r="C5" t="s">
        <v>40</v>
      </c>
      <c r="D5">
        <v>52</v>
      </c>
    </row>
    <row r="6" spans="1:4" ht="15">
      <c r="A6" t="s">
        <v>24</v>
      </c>
      <c r="B6">
        <v>57</v>
      </c>
      <c r="C6" t="s">
        <v>24</v>
      </c>
      <c r="D6">
        <v>56</v>
      </c>
    </row>
    <row r="7" spans="1:4" ht="15">
      <c r="A7" t="s">
        <v>27</v>
      </c>
      <c r="B7">
        <v>59</v>
      </c>
      <c r="C7" t="s">
        <v>27</v>
      </c>
      <c r="D7">
        <v>60</v>
      </c>
    </row>
    <row r="8" spans="1:4" ht="15">
      <c r="A8" t="s">
        <v>61</v>
      </c>
      <c r="B8">
        <v>65</v>
      </c>
      <c r="C8" t="s">
        <v>61</v>
      </c>
      <c r="D8">
        <v>64</v>
      </c>
    </row>
    <row r="9" spans="1:4" ht="15">
      <c r="A9" t="s">
        <v>37</v>
      </c>
      <c r="B9">
        <v>67</v>
      </c>
      <c r="C9" t="s">
        <v>37</v>
      </c>
      <c r="D9">
        <v>68</v>
      </c>
    </row>
    <row r="10" spans="1:4" ht="15">
      <c r="A10" t="s">
        <v>70</v>
      </c>
      <c r="B10">
        <v>70</v>
      </c>
      <c r="C10" t="s">
        <v>70</v>
      </c>
      <c r="D10">
        <v>71</v>
      </c>
    </row>
    <row r="11" spans="1:4" ht="15">
      <c r="A11" t="s">
        <v>101</v>
      </c>
      <c r="B11">
        <v>74</v>
      </c>
      <c r="C11" t="s">
        <v>101</v>
      </c>
      <c r="D11">
        <v>74</v>
      </c>
    </row>
    <row r="12" spans="1:4" ht="15">
      <c r="A12" t="s">
        <v>14</v>
      </c>
      <c r="B12">
        <v>78</v>
      </c>
      <c r="C12" t="s">
        <v>14</v>
      </c>
      <c r="D12">
        <v>79</v>
      </c>
    </row>
    <row r="13" spans="1:4" ht="15">
      <c r="A13" t="s">
        <v>17</v>
      </c>
      <c r="B13">
        <v>82</v>
      </c>
      <c r="C13" t="s">
        <v>17</v>
      </c>
      <c r="D13">
        <v>81</v>
      </c>
    </row>
    <row r="14" spans="1:4" ht="15">
      <c r="A14" t="s">
        <v>103</v>
      </c>
      <c r="B14">
        <v>84</v>
      </c>
      <c r="C14" t="s">
        <v>103</v>
      </c>
      <c r="D14">
        <v>84</v>
      </c>
    </row>
    <row r="15" spans="1:4" ht="15">
      <c r="A15" t="s">
        <v>11</v>
      </c>
      <c r="B15">
        <v>86</v>
      </c>
      <c r="C15" t="s">
        <v>11</v>
      </c>
      <c r="D15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Keiti Pärn</cp:lastModifiedBy>
  <dcterms:modified xsi:type="dcterms:W3CDTF">2017-11-13T10:38:13Z</dcterms:modified>
  <cp:category/>
  <cp:version/>
  <cp:contentType/>
  <cp:contentStatus/>
</cp:coreProperties>
</file>